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2.xml" ContentType="application/vnd.openxmlformats-officedocument.drawing+xml"/>
  <Override PartName="/xl/charts/chart26.xml" ContentType="application/vnd.openxmlformats-officedocument.drawingml.chart+xml"/>
  <Override PartName="/xl/drawings/drawing3.xml" ContentType="application/vnd.openxmlformats-officedocument.drawing+xml"/>
  <Override PartName="/xl/charts/chart27.xml" ContentType="application/vnd.openxmlformats-officedocument.drawingml.chart+xml"/>
  <Override PartName="/xl/drawings/drawing4.xml" ContentType="application/vnd.openxmlformats-officedocument.drawing+xml"/>
  <Override PartName="/xl/charts/chart28.xml" ContentType="application/vnd.openxmlformats-officedocument.drawingml.chart+xml"/>
  <Override PartName="/xl/drawings/drawing5.xml" ContentType="application/vnd.openxmlformats-officedocument.drawing+xml"/>
  <Override PartName="/xl/charts/chart29.xml" ContentType="application/vnd.openxmlformats-officedocument.drawingml.chart+xml"/>
  <Override PartName="/xl/drawings/drawing6.xml" ContentType="application/vnd.openxmlformats-officedocument.drawing+xml"/>
  <Override PartName="/xl/charts/chart30.xml" ContentType="application/vnd.openxmlformats-officedocument.drawingml.chart+xml"/>
  <Override PartName="/xl/drawings/drawing7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8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drawings/drawing9.xml" ContentType="application/vnd.openxmlformats-officedocument.drawing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0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1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drawings/drawing12.xml" ContentType="application/vnd.openxmlformats-officedocument.drawing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3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drawings/drawing14.xml" ContentType="application/vnd.openxmlformats-officedocument.drawing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drawings/drawing15.xml" ContentType="application/vnd.openxmlformats-officedocument.drawing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6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10"/>
  <workbookPr showInkAnnotation="0" codeName="DieseArbeitsmappe" autoCompressPictures="0"/>
  <mc:AlternateContent xmlns:mc="http://schemas.openxmlformats.org/markup-compatibility/2006">
    <mc:Choice Requires="x15">
      <x15ac:absPath xmlns:x15ac="http://schemas.microsoft.com/office/spreadsheetml/2010/11/ac" url="/Users/mica/Desktop/"/>
    </mc:Choice>
  </mc:AlternateContent>
  <xr:revisionPtr revIDLastSave="0" documentId="13_ncr:1_{84425724-4C72-3B45-B45E-209477A02DFD}" xr6:coauthVersionLast="45" xr6:coauthVersionMax="45" xr10:uidLastSave="{00000000-0000-0000-0000-000000000000}"/>
  <bookViews>
    <workbookView xWindow="780" yWindow="480" windowWidth="37620" windowHeight="21120" tabRatio="681" xr2:uid="{00000000-000D-0000-FFFF-FFFF00000000}"/>
  </bookViews>
  <sheets>
    <sheet name="KW 1" sheetId="1" r:id="rId1"/>
    <sheet name="KW 2" sheetId="168" r:id="rId2"/>
    <sheet name="KW 3" sheetId="167" r:id="rId3"/>
    <sheet name="KW 4" sheetId="166" r:id="rId4"/>
    <sheet name="KW 5" sheetId="165" r:id="rId5"/>
    <sheet name="KW 6" sheetId="164" r:id="rId6"/>
    <sheet name="KW 7" sheetId="163" r:id="rId7"/>
    <sheet name="KW 8" sheetId="162" r:id="rId8"/>
    <sheet name="KW 9" sheetId="161" r:id="rId9"/>
    <sheet name="KW 10" sheetId="160" r:id="rId10"/>
    <sheet name="KW 11" sheetId="159" r:id="rId11"/>
    <sheet name="KW 12" sheetId="158" r:id="rId12"/>
    <sheet name="KW 13" sheetId="157" r:id="rId13"/>
    <sheet name="KW 14" sheetId="156" r:id="rId14"/>
    <sheet name="KW 15" sheetId="155" r:id="rId15"/>
    <sheet name="KW 16" sheetId="154" r:id="rId16"/>
    <sheet name="KW 17" sheetId="153" r:id="rId17"/>
    <sheet name="KW 18" sheetId="152" r:id="rId18"/>
    <sheet name="KW 19" sheetId="151" r:id="rId19"/>
    <sheet name="KW 20" sheetId="150" r:id="rId20"/>
    <sheet name="KW 21" sheetId="149" r:id="rId21"/>
    <sheet name="KW 22" sheetId="148" r:id="rId22"/>
    <sheet name="KW 23" sheetId="147" r:id="rId23"/>
    <sheet name="KW 24" sheetId="146" r:id="rId24"/>
    <sheet name="KW 25" sheetId="145" r:id="rId25"/>
    <sheet name="KW 26" sheetId="144" r:id="rId26"/>
    <sheet name="KW 27" sheetId="143" r:id="rId27"/>
    <sheet name="KW 28" sheetId="142" r:id="rId28"/>
    <sheet name="KW 29" sheetId="141" r:id="rId29"/>
    <sheet name="KW 30" sheetId="140" r:id="rId30"/>
    <sheet name="KW 31" sheetId="139" r:id="rId31"/>
    <sheet name="KW 32" sheetId="138" r:id="rId32"/>
    <sheet name="KW 33" sheetId="137" r:id="rId33"/>
    <sheet name="KW 34" sheetId="136" r:id="rId34"/>
    <sheet name="KW 35" sheetId="135" r:id="rId35"/>
    <sheet name="KW 36" sheetId="134" r:id="rId36"/>
    <sheet name="KW 37" sheetId="133" r:id="rId37"/>
    <sheet name="KW 38" sheetId="132" r:id="rId38"/>
    <sheet name="KW 39" sheetId="131" r:id="rId39"/>
    <sheet name="KW 40" sheetId="130" r:id="rId40"/>
    <sheet name="KW 41" sheetId="129" r:id="rId41"/>
    <sheet name="KW 42" sheetId="128" r:id="rId42"/>
    <sheet name="KW 43" sheetId="127" r:id="rId43"/>
    <sheet name="KW 44" sheetId="126" r:id="rId44"/>
    <sheet name="KW 45" sheetId="125" r:id="rId45"/>
    <sheet name="KW 46" sheetId="124" r:id="rId46"/>
    <sheet name="KW 47" sheetId="123" r:id="rId47"/>
    <sheet name="KW 48" sheetId="122" r:id="rId48"/>
    <sheet name="KW 49" sheetId="121" r:id="rId49"/>
    <sheet name="KW 50" sheetId="120" r:id="rId50"/>
    <sheet name="KW 51" sheetId="119" r:id="rId51"/>
    <sheet name="KW 52" sheetId="118" r:id="rId52"/>
    <sheet name="Listen" sheetId="114" r:id="rId53"/>
    <sheet name="Jahresauswertung" sheetId="53" r:id="rId54"/>
    <sheet name="Schlaf" sheetId="54" r:id="rId55"/>
    <sheet name="Gewicht" sheetId="55" r:id="rId56"/>
    <sheet name="Ruhepuls" sheetId="56" r:id="rId57"/>
    <sheet name="Dauer alle Sportarten" sheetId="57" r:id="rId58"/>
    <sheet name="Kilometer alle Sportarten" sheetId="58" r:id="rId59"/>
    <sheet name="Sportart 1" sheetId="170" r:id="rId60"/>
    <sheet name="Sportart 2" sheetId="171" r:id="rId61"/>
    <sheet name="Sportart 3" sheetId="172" r:id="rId62"/>
    <sheet name="Sportart 4" sheetId="173" r:id="rId63"/>
    <sheet name="Sportart 5" sheetId="174" r:id="rId64"/>
    <sheet name="Sportart 6" sheetId="175" r:id="rId65"/>
    <sheet name="Sportart 7" sheetId="176" r:id="rId66"/>
    <sheet name="Sportart 8" sheetId="177" r:id="rId67"/>
    <sheet name="Sportart 9" sheetId="178" r:id="rId68"/>
    <sheet name="Sportart 10" sheetId="179" r:id="rId69"/>
  </sheets>
  <definedNames>
    <definedName name="_xlnm.Print_Area" localSheetId="0">'KW 1'!$A$1:$K$48</definedName>
    <definedName name="_xlnm.Print_Area" localSheetId="9">'KW 10'!$A$1:$K$55</definedName>
    <definedName name="_xlnm.Print_Area" localSheetId="10">'KW 11'!$A$1:$K$55</definedName>
    <definedName name="_xlnm.Print_Area" localSheetId="11">'KW 12'!$A$1:$K$55</definedName>
    <definedName name="_xlnm.Print_Area" localSheetId="12">'KW 13'!$A$1:$K$55</definedName>
    <definedName name="_xlnm.Print_Area" localSheetId="13">'KW 14'!$A$1:$K$55</definedName>
    <definedName name="_xlnm.Print_Area" localSheetId="14">'KW 15'!$A$1:$K$55</definedName>
    <definedName name="_xlnm.Print_Area" localSheetId="15">'KW 16'!$A$1:$K$55</definedName>
    <definedName name="_xlnm.Print_Area" localSheetId="16">'KW 17'!$A$1:$K$55</definedName>
    <definedName name="_xlnm.Print_Area" localSheetId="17">'KW 18'!$A$1:$K$55</definedName>
    <definedName name="_xlnm.Print_Area" localSheetId="18">'KW 19'!$A$1:$K$55</definedName>
    <definedName name="_xlnm.Print_Area" localSheetId="1">'KW 2'!$A$1:$K$49</definedName>
    <definedName name="_xlnm.Print_Area" localSheetId="19">'KW 20'!$A$1:$K$55</definedName>
    <definedName name="_xlnm.Print_Area" localSheetId="20">'KW 21'!$A$1:$K$55</definedName>
    <definedName name="_xlnm.Print_Area" localSheetId="21">'KW 22'!$A$1:$K$55</definedName>
    <definedName name="_xlnm.Print_Area" localSheetId="22">'KW 23'!$A$1:$K$55</definedName>
    <definedName name="_xlnm.Print_Area" localSheetId="23">'KW 24'!$A$1:$K$55</definedName>
    <definedName name="_xlnm.Print_Area" localSheetId="24">'KW 25'!$A$1:$K$55</definedName>
    <definedName name="_xlnm.Print_Area" localSheetId="25">'KW 26'!$A$1:$K$55</definedName>
    <definedName name="_xlnm.Print_Area" localSheetId="26">'KW 27'!$A$1:$K$55</definedName>
    <definedName name="_xlnm.Print_Area" localSheetId="27">'KW 28'!$A$1:$K$55</definedName>
    <definedName name="_xlnm.Print_Area" localSheetId="28">'KW 29'!$A$1:$K$55</definedName>
    <definedName name="_xlnm.Print_Area" localSheetId="2">'KW 3'!$A$1:$K$55</definedName>
    <definedName name="_xlnm.Print_Area" localSheetId="29">'KW 30'!$A$1:$K$55</definedName>
    <definedName name="_xlnm.Print_Area" localSheetId="30">'KW 31'!$A$1:$K$55</definedName>
    <definedName name="_xlnm.Print_Area" localSheetId="31">'KW 32'!$A$1:$K$55</definedName>
    <definedName name="_xlnm.Print_Area" localSheetId="32">'KW 33'!$A$1:$K$55</definedName>
    <definedName name="_xlnm.Print_Area" localSheetId="33">'KW 34'!$A$1:$K$55</definedName>
    <definedName name="_xlnm.Print_Area" localSheetId="34">'KW 35'!$A$1:$K$55</definedName>
    <definedName name="_xlnm.Print_Area" localSheetId="35">'KW 36'!$A$1:$K$55</definedName>
    <definedName name="_xlnm.Print_Area" localSheetId="36">'KW 37'!$A$1:$K$55</definedName>
    <definedName name="_xlnm.Print_Area" localSheetId="37">'KW 38'!$A$1:$K$55</definedName>
    <definedName name="_xlnm.Print_Area" localSheetId="38">'KW 39'!$A$1:$K$55</definedName>
    <definedName name="_xlnm.Print_Area" localSheetId="3">'KW 4'!$A$1:$K$55</definedName>
    <definedName name="_xlnm.Print_Area" localSheetId="39">'KW 40'!$A$1:$K$55</definedName>
    <definedName name="_xlnm.Print_Area" localSheetId="40">'KW 41'!$A$1:$K$55</definedName>
    <definedName name="_xlnm.Print_Area" localSheetId="41">'KW 42'!$A$1:$K$55</definedName>
    <definedName name="_xlnm.Print_Area" localSheetId="42">'KW 43'!$A$1:$K$55</definedName>
    <definedName name="_xlnm.Print_Area" localSheetId="43">'KW 44'!$A$1:$K$55</definedName>
    <definedName name="_xlnm.Print_Area" localSheetId="44">'KW 45'!$A$1:$K$55</definedName>
    <definedName name="_xlnm.Print_Area" localSheetId="45">'KW 46'!$A$1:$K$55</definedName>
    <definedName name="_xlnm.Print_Area" localSheetId="46">'KW 47'!$A$1:$K$55</definedName>
    <definedName name="_xlnm.Print_Area" localSheetId="47">'KW 48'!$A$1:$K$55</definedName>
    <definedName name="_xlnm.Print_Area" localSheetId="48">'KW 49'!$A$1:$K$55</definedName>
    <definedName name="_xlnm.Print_Area" localSheetId="4">'KW 5'!$A$1:$K$55</definedName>
    <definedName name="_xlnm.Print_Area" localSheetId="49">'KW 50'!$A$1:$K$55</definedName>
    <definedName name="_xlnm.Print_Area" localSheetId="50">'KW 51'!$A$1:$K$55</definedName>
    <definedName name="_xlnm.Print_Area" localSheetId="51">'KW 52'!$A$1:$K$55</definedName>
    <definedName name="_xlnm.Print_Area" localSheetId="5">'KW 6'!$A$1:$K$55</definedName>
    <definedName name="_xlnm.Print_Area" localSheetId="6">'KW 7'!$A$1:$K$55</definedName>
    <definedName name="_xlnm.Print_Area" localSheetId="7">'KW 8'!$A$1:$K$55</definedName>
    <definedName name="_xlnm.Print_Area" localSheetId="8">'KW 9'!$A$1:$K$55</definedName>
    <definedName name="Sportarten">Listen!$C$8:$C$18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13" i="53" l="1"/>
  <c r="A398" i="53" l="1"/>
  <c r="A365" i="53"/>
  <c r="A332" i="53"/>
  <c r="A299" i="53"/>
  <c r="A266" i="53"/>
  <c r="A233" i="53"/>
  <c r="A200" i="53"/>
  <c r="A167" i="53"/>
  <c r="E1" i="179"/>
  <c r="E1" i="178"/>
  <c r="E1" i="177"/>
  <c r="E1" i="176"/>
  <c r="E1" i="175"/>
  <c r="E1" i="174"/>
  <c r="E1" i="173"/>
  <c r="E1" i="172"/>
  <c r="F17" i="53"/>
  <c r="N13" i="53"/>
  <c r="F13" i="53"/>
  <c r="N9" i="53"/>
  <c r="J9" i="53"/>
  <c r="F9" i="53"/>
  <c r="B17" i="53"/>
  <c r="B13" i="53"/>
  <c r="B9" i="53"/>
  <c r="A134" i="53"/>
  <c r="A102" i="53"/>
  <c r="E1" i="171"/>
  <c r="E1" i="170" l="1"/>
  <c r="M41" i="118" l="1"/>
  <c r="M42" i="118" s="1"/>
  <c r="B54" i="179" s="1"/>
  <c r="L41" i="118"/>
  <c r="L42" i="118" s="1"/>
  <c r="B54" i="178" s="1"/>
  <c r="K41" i="118"/>
  <c r="K42" i="118" s="1"/>
  <c r="B54" i="177" s="1"/>
  <c r="J41" i="118"/>
  <c r="J43" i="118" s="1"/>
  <c r="I41" i="118"/>
  <c r="I42" i="118" s="1"/>
  <c r="B54" i="175" s="1"/>
  <c r="H41" i="118"/>
  <c r="H42" i="118" s="1"/>
  <c r="B54" i="174" s="1"/>
  <c r="G41" i="118"/>
  <c r="G43" i="118" s="1"/>
  <c r="C54" i="173" s="1"/>
  <c r="F41" i="118"/>
  <c r="F43" i="118" s="1"/>
  <c r="C54" i="172" s="1"/>
  <c r="E41" i="118"/>
  <c r="E42" i="118" s="1"/>
  <c r="B54" i="171" s="1"/>
  <c r="D41" i="118"/>
  <c r="D42" i="118" s="1"/>
  <c r="B54" i="170" s="1"/>
  <c r="K33" i="118"/>
  <c r="K32" i="118"/>
  <c r="K31" i="118"/>
  <c r="K27" i="118"/>
  <c r="K26" i="118"/>
  <c r="K25" i="118"/>
  <c r="K24" i="118"/>
  <c r="K23" i="118"/>
  <c r="K18" i="118"/>
  <c r="K17" i="118"/>
  <c r="K16" i="118"/>
  <c r="K15" i="118"/>
  <c r="K14" i="118"/>
  <c r="K9" i="118"/>
  <c r="K8" i="118"/>
  <c r="K7" i="118"/>
  <c r="K6" i="118"/>
  <c r="K5" i="118"/>
  <c r="M41" i="119"/>
  <c r="M42" i="119" s="1"/>
  <c r="B53" i="179" s="1"/>
  <c r="L41" i="119"/>
  <c r="L42" i="119" s="1"/>
  <c r="B53" i="178" s="1"/>
  <c r="K41" i="119"/>
  <c r="K43" i="119" s="1"/>
  <c r="C53" i="177" s="1"/>
  <c r="J41" i="119"/>
  <c r="J43" i="119" s="1"/>
  <c r="I41" i="119"/>
  <c r="I42" i="119" s="1"/>
  <c r="B53" i="175" s="1"/>
  <c r="H41" i="119"/>
  <c r="H42" i="119" s="1"/>
  <c r="B53" i="174" s="1"/>
  <c r="G41" i="119"/>
  <c r="G42" i="119" s="1"/>
  <c r="B53" i="173" s="1"/>
  <c r="F41" i="119"/>
  <c r="F43" i="119" s="1"/>
  <c r="C53" i="172" s="1"/>
  <c r="E41" i="119"/>
  <c r="E42" i="119" s="1"/>
  <c r="B53" i="171" s="1"/>
  <c r="D41" i="119"/>
  <c r="D42" i="119" s="1"/>
  <c r="B53" i="170" s="1"/>
  <c r="K33" i="119"/>
  <c r="K32" i="119"/>
  <c r="K31" i="119"/>
  <c r="K27" i="119"/>
  <c r="K26" i="119"/>
  <c r="K25" i="119"/>
  <c r="K24" i="119"/>
  <c r="K23" i="119"/>
  <c r="K18" i="119"/>
  <c r="K17" i="119"/>
  <c r="K16" i="119"/>
  <c r="K15" i="119"/>
  <c r="K14" i="119"/>
  <c r="K9" i="119"/>
  <c r="K8" i="119"/>
  <c r="K7" i="119"/>
  <c r="K6" i="119"/>
  <c r="K5" i="119"/>
  <c r="M41" i="120"/>
  <c r="M42" i="120" s="1"/>
  <c r="B52" i="179" s="1"/>
  <c r="L41" i="120"/>
  <c r="L42" i="120" s="1"/>
  <c r="B52" i="178" s="1"/>
  <c r="K41" i="120"/>
  <c r="K42" i="120" s="1"/>
  <c r="B52" i="177" s="1"/>
  <c r="J41" i="120"/>
  <c r="J43" i="120" s="1"/>
  <c r="I41" i="120"/>
  <c r="I42" i="120" s="1"/>
  <c r="B52" i="175" s="1"/>
  <c r="H41" i="120"/>
  <c r="H42" i="120" s="1"/>
  <c r="B52" i="174" s="1"/>
  <c r="G41" i="120"/>
  <c r="G43" i="120" s="1"/>
  <c r="C52" i="173" s="1"/>
  <c r="F41" i="120"/>
  <c r="F43" i="120" s="1"/>
  <c r="C52" i="172" s="1"/>
  <c r="E41" i="120"/>
  <c r="E42" i="120" s="1"/>
  <c r="B52" i="171" s="1"/>
  <c r="D41" i="120"/>
  <c r="D42" i="120" s="1"/>
  <c r="B52" i="170" s="1"/>
  <c r="K33" i="120"/>
  <c r="K32" i="120"/>
  <c r="K31" i="120"/>
  <c r="K27" i="120"/>
  <c r="K26" i="120"/>
  <c r="K25" i="120"/>
  <c r="K24" i="120"/>
  <c r="K23" i="120"/>
  <c r="K18" i="120"/>
  <c r="K17" i="120"/>
  <c r="K16" i="120"/>
  <c r="K15" i="120"/>
  <c r="K14" i="120"/>
  <c r="K9" i="120"/>
  <c r="K8" i="120"/>
  <c r="K7" i="120"/>
  <c r="K6" i="120"/>
  <c r="K5" i="120"/>
  <c r="M41" i="121"/>
  <c r="M42" i="121" s="1"/>
  <c r="B51" i="179" s="1"/>
  <c r="L41" i="121"/>
  <c r="L42" i="121" s="1"/>
  <c r="B51" i="178" s="1"/>
  <c r="K41" i="121"/>
  <c r="K43" i="121" s="1"/>
  <c r="C51" i="177" s="1"/>
  <c r="J41" i="121"/>
  <c r="J43" i="121" s="1"/>
  <c r="I41" i="121"/>
  <c r="I42" i="121" s="1"/>
  <c r="B51" i="175" s="1"/>
  <c r="H41" i="121"/>
  <c r="H42" i="121" s="1"/>
  <c r="B51" i="174" s="1"/>
  <c r="G41" i="121"/>
  <c r="G42" i="121" s="1"/>
  <c r="B51" i="173" s="1"/>
  <c r="F41" i="121"/>
  <c r="F43" i="121" s="1"/>
  <c r="C51" i="172" s="1"/>
  <c r="E41" i="121"/>
  <c r="E42" i="121" s="1"/>
  <c r="B51" i="171" s="1"/>
  <c r="D41" i="121"/>
  <c r="D42" i="121" s="1"/>
  <c r="B51" i="170" s="1"/>
  <c r="K33" i="121"/>
  <c r="K32" i="121"/>
  <c r="K31" i="121"/>
  <c r="K27" i="121"/>
  <c r="K26" i="121"/>
  <c r="K25" i="121"/>
  <c r="K24" i="121"/>
  <c r="K23" i="121"/>
  <c r="K18" i="121"/>
  <c r="K17" i="121"/>
  <c r="K16" i="121"/>
  <c r="K15" i="121"/>
  <c r="K14" i="121"/>
  <c r="K9" i="121"/>
  <c r="K8" i="121"/>
  <c r="K7" i="121"/>
  <c r="K6" i="121"/>
  <c r="K5" i="121"/>
  <c r="M41" i="122"/>
  <c r="M43" i="122" s="1"/>
  <c r="C50" i="179" s="1"/>
  <c r="L41" i="122"/>
  <c r="L42" i="122" s="1"/>
  <c r="B50" i="178" s="1"/>
  <c r="K41" i="122"/>
  <c r="K42" i="122" s="1"/>
  <c r="B50" i="177" s="1"/>
  <c r="J41" i="122"/>
  <c r="J43" i="122" s="1"/>
  <c r="I41" i="122"/>
  <c r="I43" i="122" s="1"/>
  <c r="C50" i="175" s="1"/>
  <c r="H41" i="122"/>
  <c r="H42" i="122" s="1"/>
  <c r="B50" i="174" s="1"/>
  <c r="G41" i="122"/>
  <c r="G42" i="122" s="1"/>
  <c r="B50" i="173" s="1"/>
  <c r="F41" i="122"/>
  <c r="F42" i="122" s="1"/>
  <c r="B50" i="172" s="1"/>
  <c r="E41" i="122"/>
  <c r="E43" i="122" s="1"/>
  <c r="C50" i="171" s="1"/>
  <c r="D41" i="122"/>
  <c r="D42" i="122" s="1"/>
  <c r="B50" i="170" s="1"/>
  <c r="K33" i="122"/>
  <c r="K32" i="122"/>
  <c r="K31" i="122"/>
  <c r="K27" i="122"/>
  <c r="K26" i="122"/>
  <c r="K25" i="122"/>
  <c r="K24" i="122"/>
  <c r="K23" i="122"/>
  <c r="K18" i="122"/>
  <c r="K17" i="122"/>
  <c r="K16" i="122"/>
  <c r="K15" i="122"/>
  <c r="K14" i="122"/>
  <c r="K9" i="122"/>
  <c r="K8" i="122"/>
  <c r="K7" i="122"/>
  <c r="K6" i="122"/>
  <c r="K5" i="122"/>
  <c r="M41" i="123"/>
  <c r="M43" i="123" s="1"/>
  <c r="C49" i="179" s="1"/>
  <c r="L41" i="123"/>
  <c r="L42" i="123" s="1"/>
  <c r="B49" i="178" s="1"/>
  <c r="K41" i="123"/>
  <c r="K43" i="123" s="1"/>
  <c r="C49" i="177" s="1"/>
  <c r="J41" i="123"/>
  <c r="J42" i="123" s="1"/>
  <c r="I41" i="123"/>
  <c r="I43" i="123" s="1"/>
  <c r="C49" i="175" s="1"/>
  <c r="H41" i="123"/>
  <c r="H42" i="123" s="1"/>
  <c r="B49" i="174" s="1"/>
  <c r="G41" i="123"/>
  <c r="G42" i="123" s="1"/>
  <c r="B49" i="173" s="1"/>
  <c r="F41" i="123"/>
  <c r="F43" i="123" s="1"/>
  <c r="C49" i="172" s="1"/>
  <c r="E41" i="123"/>
  <c r="E43" i="123" s="1"/>
  <c r="C49" i="171" s="1"/>
  <c r="D41" i="123"/>
  <c r="D42" i="123" s="1"/>
  <c r="B49" i="170" s="1"/>
  <c r="K33" i="123"/>
  <c r="K32" i="123"/>
  <c r="K31" i="123"/>
  <c r="K27" i="123"/>
  <c r="K26" i="123"/>
  <c r="K25" i="123"/>
  <c r="K24" i="123"/>
  <c r="K23" i="123"/>
  <c r="K18" i="123"/>
  <c r="K17" i="123"/>
  <c r="K16" i="123"/>
  <c r="K15" i="123"/>
  <c r="K14" i="123"/>
  <c r="K9" i="123"/>
  <c r="K8" i="123"/>
  <c r="K7" i="123"/>
  <c r="K6" i="123"/>
  <c r="K5" i="123"/>
  <c r="M41" i="124"/>
  <c r="M42" i="124" s="1"/>
  <c r="B48" i="179" s="1"/>
  <c r="L41" i="124"/>
  <c r="L42" i="124" s="1"/>
  <c r="B48" i="178" s="1"/>
  <c r="K41" i="124"/>
  <c r="K43" i="124" s="1"/>
  <c r="C48" i="177" s="1"/>
  <c r="J41" i="124"/>
  <c r="J43" i="124" s="1"/>
  <c r="I41" i="124"/>
  <c r="I42" i="124" s="1"/>
  <c r="B48" i="175" s="1"/>
  <c r="H41" i="124"/>
  <c r="H42" i="124" s="1"/>
  <c r="B48" i="174" s="1"/>
  <c r="G41" i="124"/>
  <c r="G42" i="124" s="1"/>
  <c r="B48" i="173" s="1"/>
  <c r="F41" i="124"/>
  <c r="F43" i="124" s="1"/>
  <c r="C48" i="172" s="1"/>
  <c r="E41" i="124"/>
  <c r="E42" i="124" s="1"/>
  <c r="B48" i="171" s="1"/>
  <c r="D41" i="124"/>
  <c r="D42" i="124" s="1"/>
  <c r="B48" i="170" s="1"/>
  <c r="K33" i="124"/>
  <c r="K32" i="124"/>
  <c r="K31" i="124"/>
  <c r="K27" i="124"/>
  <c r="K26" i="124"/>
  <c r="K25" i="124"/>
  <c r="K24" i="124"/>
  <c r="K23" i="124"/>
  <c r="K18" i="124"/>
  <c r="K17" i="124"/>
  <c r="K16" i="124"/>
  <c r="K15" i="124"/>
  <c r="K14" i="124"/>
  <c r="K9" i="124"/>
  <c r="K8" i="124"/>
  <c r="K7" i="124"/>
  <c r="K6" i="124"/>
  <c r="K5" i="124"/>
  <c r="M41" i="125"/>
  <c r="M42" i="125" s="1"/>
  <c r="B47" i="179" s="1"/>
  <c r="L41" i="125"/>
  <c r="L42" i="125" s="1"/>
  <c r="B47" i="178" s="1"/>
  <c r="K41" i="125"/>
  <c r="K42" i="125" s="1"/>
  <c r="B47" i="177" s="1"/>
  <c r="J41" i="125"/>
  <c r="J43" i="125" s="1"/>
  <c r="I41" i="125"/>
  <c r="I42" i="125" s="1"/>
  <c r="B47" i="175" s="1"/>
  <c r="H41" i="125"/>
  <c r="H42" i="125" s="1"/>
  <c r="B47" i="174" s="1"/>
  <c r="G41" i="125"/>
  <c r="G43" i="125" s="1"/>
  <c r="C47" i="173" s="1"/>
  <c r="F41" i="125"/>
  <c r="F43" i="125" s="1"/>
  <c r="C47" i="172" s="1"/>
  <c r="E41" i="125"/>
  <c r="E42" i="125" s="1"/>
  <c r="B47" i="171" s="1"/>
  <c r="D41" i="125"/>
  <c r="D42" i="125" s="1"/>
  <c r="B47" i="170" s="1"/>
  <c r="K33" i="125"/>
  <c r="K32" i="125"/>
  <c r="K31" i="125"/>
  <c r="K27" i="125"/>
  <c r="K26" i="125"/>
  <c r="K25" i="125"/>
  <c r="K24" i="125"/>
  <c r="K23" i="125"/>
  <c r="K18" i="125"/>
  <c r="K17" i="125"/>
  <c r="K16" i="125"/>
  <c r="K15" i="125"/>
  <c r="K14" i="125"/>
  <c r="K9" i="125"/>
  <c r="K8" i="125"/>
  <c r="K7" i="125"/>
  <c r="K6" i="125"/>
  <c r="K5" i="125"/>
  <c r="M41" i="126"/>
  <c r="M42" i="126" s="1"/>
  <c r="B46" i="179" s="1"/>
  <c r="L41" i="126"/>
  <c r="L42" i="126" s="1"/>
  <c r="B46" i="178" s="1"/>
  <c r="K41" i="126"/>
  <c r="K43" i="126" s="1"/>
  <c r="C46" i="177" s="1"/>
  <c r="J41" i="126"/>
  <c r="J43" i="126" s="1"/>
  <c r="I41" i="126"/>
  <c r="I42" i="126" s="1"/>
  <c r="B46" i="175" s="1"/>
  <c r="H41" i="126"/>
  <c r="H42" i="126" s="1"/>
  <c r="B46" i="174" s="1"/>
  <c r="G41" i="126"/>
  <c r="G42" i="126" s="1"/>
  <c r="B46" i="173" s="1"/>
  <c r="F41" i="126"/>
  <c r="F43" i="126" s="1"/>
  <c r="C46" i="172" s="1"/>
  <c r="E41" i="126"/>
  <c r="E42" i="126" s="1"/>
  <c r="B46" i="171" s="1"/>
  <c r="D41" i="126"/>
  <c r="D42" i="126" s="1"/>
  <c r="B46" i="170" s="1"/>
  <c r="K33" i="126"/>
  <c r="K32" i="126"/>
  <c r="K31" i="126"/>
  <c r="K27" i="126"/>
  <c r="K26" i="126"/>
  <c r="K25" i="126"/>
  <c r="K24" i="126"/>
  <c r="K23" i="126"/>
  <c r="K18" i="126"/>
  <c r="K17" i="126"/>
  <c r="K16" i="126"/>
  <c r="K15" i="126"/>
  <c r="K14" i="126"/>
  <c r="K9" i="126"/>
  <c r="K8" i="126"/>
  <c r="K7" i="126"/>
  <c r="K6" i="126"/>
  <c r="K5" i="126"/>
  <c r="M41" i="127"/>
  <c r="M42" i="127" s="1"/>
  <c r="B45" i="179" s="1"/>
  <c r="L41" i="127"/>
  <c r="L42" i="127" s="1"/>
  <c r="B45" i="178" s="1"/>
  <c r="K41" i="127"/>
  <c r="K42" i="127" s="1"/>
  <c r="B45" i="177" s="1"/>
  <c r="J41" i="127"/>
  <c r="J43" i="127" s="1"/>
  <c r="I41" i="127"/>
  <c r="I42" i="127" s="1"/>
  <c r="B45" i="175" s="1"/>
  <c r="H41" i="127"/>
  <c r="H42" i="127" s="1"/>
  <c r="B45" i="174" s="1"/>
  <c r="G41" i="127"/>
  <c r="G43" i="127" s="1"/>
  <c r="C45" i="173" s="1"/>
  <c r="F41" i="127"/>
  <c r="F43" i="127" s="1"/>
  <c r="C45" i="172" s="1"/>
  <c r="E41" i="127"/>
  <c r="E42" i="127" s="1"/>
  <c r="B45" i="171" s="1"/>
  <c r="D41" i="127"/>
  <c r="D42" i="127" s="1"/>
  <c r="B45" i="170" s="1"/>
  <c r="K33" i="127"/>
  <c r="K32" i="127"/>
  <c r="K31" i="127"/>
  <c r="K27" i="127"/>
  <c r="K26" i="127"/>
  <c r="K25" i="127"/>
  <c r="K24" i="127"/>
  <c r="K23" i="127"/>
  <c r="K18" i="127"/>
  <c r="K17" i="127"/>
  <c r="K16" i="127"/>
  <c r="K15" i="127"/>
  <c r="K14" i="127"/>
  <c r="K9" i="127"/>
  <c r="K8" i="127"/>
  <c r="K7" i="127"/>
  <c r="K6" i="127"/>
  <c r="K5" i="127"/>
  <c r="M41" i="128"/>
  <c r="M42" i="128" s="1"/>
  <c r="B44" i="179" s="1"/>
  <c r="L41" i="128"/>
  <c r="L42" i="128" s="1"/>
  <c r="B44" i="178" s="1"/>
  <c r="K41" i="128"/>
  <c r="K43" i="128" s="1"/>
  <c r="C44" i="177" s="1"/>
  <c r="J41" i="128"/>
  <c r="J43" i="128" s="1"/>
  <c r="I41" i="128"/>
  <c r="I42" i="128" s="1"/>
  <c r="B44" i="175" s="1"/>
  <c r="H41" i="128"/>
  <c r="H42" i="128" s="1"/>
  <c r="B44" i="174" s="1"/>
  <c r="G41" i="128"/>
  <c r="G42" i="128" s="1"/>
  <c r="B44" i="173" s="1"/>
  <c r="F41" i="128"/>
  <c r="F43" i="128" s="1"/>
  <c r="C44" i="172" s="1"/>
  <c r="E41" i="128"/>
  <c r="E42" i="128" s="1"/>
  <c r="B44" i="171" s="1"/>
  <c r="D41" i="128"/>
  <c r="D42" i="128" s="1"/>
  <c r="B44" i="170" s="1"/>
  <c r="K33" i="128"/>
  <c r="K32" i="128"/>
  <c r="K31" i="128"/>
  <c r="K27" i="128"/>
  <c r="K26" i="128"/>
  <c r="K25" i="128"/>
  <c r="K24" i="128"/>
  <c r="K23" i="128"/>
  <c r="K18" i="128"/>
  <c r="K17" i="128"/>
  <c r="K16" i="128"/>
  <c r="K15" i="128"/>
  <c r="K14" i="128"/>
  <c r="K9" i="128"/>
  <c r="K8" i="128"/>
  <c r="K7" i="128"/>
  <c r="K6" i="128"/>
  <c r="K5" i="128"/>
  <c r="M41" i="129"/>
  <c r="M42" i="129" s="1"/>
  <c r="B43" i="179" s="1"/>
  <c r="L41" i="129"/>
  <c r="L42" i="129" s="1"/>
  <c r="B43" i="178" s="1"/>
  <c r="K41" i="129"/>
  <c r="K42" i="129" s="1"/>
  <c r="B43" i="177" s="1"/>
  <c r="J41" i="129"/>
  <c r="J43" i="129" s="1"/>
  <c r="I41" i="129"/>
  <c r="I42" i="129" s="1"/>
  <c r="B43" i="175" s="1"/>
  <c r="H41" i="129"/>
  <c r="H42" i="129" s="1"/>
  <c r="B43" i="174" s="1"/>
  <c r="G41" i="129"/>
  <c r="G43" i="129" s="1"/>
  <c r="C43" i="173" s="1"/>
  <c r="F41" i="129"/>
  <c r="F43" i="129" s="1"/>
  <c r="C43" i="172" s="1"/>
  <c r="E41" i="129"/>
  <c r="E42" i="129" s="1"/>
  <c r="B43" i="171" s="1"/>
  <c r="D41" i="129"/>
  <c r="D42" i="129" s="1"/>
  <c r="B43" i="170" s="1"/>
  <c r="K33" i="129"/>
  <c r="K32" i="129"/>
  <c r="K31" i="129"/>
  <c r="K27" i="129"/>
  <c r="K26" i="129"/>
  <c r="K25" i="129"/>
  <c r="K24" i="129"/>
  <c r="K23" i="129"/>
  <c r="K18" i="129"/>
  <c r="K17" i="129"/>
  <c r="K16" i="129"/>
  <c r="K15" i="129"/>
  <c r="K14" i="129"/>
  <c r="K9" i="129"/>
  <c r="K8" i="129"/>
  <c r="K7" i="129"/>
  <c r="K6" i="129"/>
  <c r="K5" i="129"/>
  <c r="M41" i="130"/>
  <c r="M42" i="130" s="1"/>
  <c r="B42" i="179" s="1"/>
  <c r="L41" i="130"/>
  <c r="L42" i="130" s="1"/>
  <c r="B42" i="178" s="1"/>
  <c r="K41" i="130"/>
  <c r="K43" i="130" s="1"/>
  <c r="C42" i="177" s="1"/>
  <c r="J41" i="130"/>
  <c r="J43" i="130" s="1"/>
  <c r="I41" i="130"/>
  <c r="I42" i="130" s="1"/>
  <c r="B42" i="175" s="1"/>
  <c r="H41" i="130"/>
  <c r="H42" i="130" s="1"/>
  <c r="B42" i="174" s="1"/>
  <c r="G41" i="130"/>
  <c r="G42" i="130" s="1"/>
  <c r="B42" i="173" s="1"/>
  <c r="F41" i="130"/>
  <c r="F43" i="130" s="1"/>
  <c r="C42" i="172" s="1"/>
  <c r="E41" i="130"/>
  <c r="E42" i="130" s="1"/>
  <c r="B42" i="171" s="1"/>
  <c r="D41" i="130"/>
  <c r="D42" i="130" s="1"/>
  <c r="B42" i="170" s="1"/>
  <c r="K33" i="130"/>
  <c r="K32" i="130"/>
  <c r="K31" i="130"/>
  <c r="K27" i="130"/>
  <c r="K26" i="130"/>
  <c r="K25" i="130"/>
  <c r="K24" i="130"/>
  <c r="K23" i="130"/>
  <c r="K18" i="130"/>
  <c r="K17" i="130"/>
  <c r="K16" i="130"/>
  <c r="K15" i="130"/>
  <c r="K14" i="130"/>
  <c r="K9" i="130"/>
  <c r="K8" i="130"/>
  <c r="K7" i="130"/>
  <c r="K6" i="130"/>
  <c r="K5" i="130"/>
  <c r="M41" i="131"/>
  <c r="M42" i="131" s="1"/>
  <c r="B41" i="179" s="1"/>
  <c r="L41" i="131"/>
  <c r="L42" i="131" s="1"/>
  <c r="B41" i="178" s="1"/>
  <c r="K41" i="131"/>
  <c r="K42" i="131" s="1"/>
  <c r="B41" i="177" s="1"/>
  <c r="J41" i="131"/>
  <c r="J43" i="131" s="1"/>
  <c r="I41" i="131"/>
  <c r="I42" i="131" s="1"/>
  <c r="B41" i="175" s="1"/>
  <c r="H41" i="131"/>
  <c r="H42" i="131" s="1"/>
  <c r="B41" i="174" s="1"/>
  <c r="G41" i="131"/>
  <c r="G43" i="131" s="1"/>
  <c r="C41" i="173" s="1"/>
  <c r="F41" i="131"/>
  <c r="F43" i="131" s="1"/>
  <c r="C41" i="172" s="1"/>
  <c r="E41" i="131"/>
  <c r="E42" i="131" s="1"/>
  <c r="B41" i="171" s="1"/>
  <c r="D41" i="131"/>
  <c r="D42" i="131" s="1"/>
  <c r="B41" i="170" s="1"/>
  <c r="K33" i="131"/>
  <c r="K32" i="131"/>
  <c r="K31" i="131"/>
  <c r="K27" i="131"/>
  <c r="K26" i="131"/>
  <c r="K25" i="131"/>
  <c r="K24" i="131"/>
  <c r="K23" i="131"/>
  <c r="K18" i="131"/>
  <c r="K17" i="131"/>
  <c r="K16" i="131"/>
  <c r="K15" i="131"/>
  <c r="K14" i="131"/>
  <c r="K9" i="131"/>
  <c r="K8" i="131"/>
  <c r="K7" i="131"/>
  <c r="K6" i="131"/>
  <c r="K5" i="131"/>
  <c r="M41" i="132"/>
  <c r="M42" i="132" s="1"/>
  <c r="B40" i="179" s="1"/>
  <c r="L41" i="132"/>
  <c r="L42" i="132" s="1"/>
  <c r="B40" i="178" s="1"/>
  <c r="K41" i="132"/>
  <c r="K43" i="132" s="1"/>
  <c r="C40" i="177" s="1"/>
  <c r="J41" i="132"/>
  <c r="J43" i="132" s="1"/>
  <c r="I41" i="132"/>
  <c r="I42" i="132" s="1"/>
  <c r="B40" i="175" s="1"/>
  <c r="H41" i="132"/>
  <c r="H42" i="132" s="1"/>
  <c r="B40" i="174" s="1"/>
  <c r="G41" i="132"/>
  <c r="G42" i="132" s="1"/>
  <c r="B40" i="173" s="1"/>
  <c r="F41" i="132"/>
  <c r="F43" i="132" s="1"/>
  <c r="C40" i="172" s="1"/>
  <c r="E41" i="132"/>
  <c r="E42" i="132" s="1"/>
  <c r="B40" i="171" s="1"/>
  <c r="D41" i="132"/>
  <c r="D42" i="132" s="1"/>
  <c r="B40" i="170" s="1"/>
  <c r="K33" i="132"/>
  <c r="K32" i="132"/>
  <c r="K31" i="132"/>
  <c r="K27" i="132"/>
  <c r="K26" i="132"/>
  <c r="K25" i="132"/>
  <c r="K24" i="132"/>
  <c r="K23" i="132"/>
  <c r="K18" i="132"/>
  <c r="K17" i="132"/>
  <c r="K16" i="132"/>
  <c r="K15" i="132"/>
  <c r="K14" i="132"/>
  <c r="K9" i="132"/>
  <c r="K8" i="132"/>
  <c r="K7" i="132"/>
  <c r="K6" i="132"/>
  <c r="K5" i="132"/>
  <c r="M41" i="133"/>
  <c r="M43" i="133" s="1"/>
  <c r="C39" i="179" s="1"/>
  <c r="L41" i="133"/>
  <c r="L42" i="133" s="1"/>
  <c r="B39" i="178" s="1"/>
  <c r="K41" i="133"/>
  <c r="K42" i="133" s="1"/>
  <c r="B39" i="177" s="1"/>
  <c r="J41" i="133"/>
  <c r="J42" i="133" s="1"/>
  <c r="I41" i="133"/>
  <c r="I43" i="133" s="1"/>
  <c r="C39" i="175" s="1"/>
  <c r="H41" i="133"/>
  <c r="H42" i="133" s="1"/>
  <c r="B39" i="174" s="1"/>
  <c r="G41" i="133"/>
  <c r="G42" i="133" s="1"/>
  <c r="B39" i="173" s="1"/>
  <c r="F41" i="133"/>
  <c r="F42" i="133" s="1"/>
  <c r="B39" i="172" s="1"/>
  <c r="E41" i="133"/>
  <c r="E43" i="133" s="1"/>
  <c r="C39" i="171" s="1"/>
  <c r="D41" i="133"/>
  <c r="D42" i="133" s="1"/>
  <c r="B39" i="170" s="1"/>
  <c r="K33" i="133"/>
  <c r="K32" i="133"/>
  <c r="K31" i="133"/>
  <c r="K27" i="133"/>
  <c r="K26" i="133"/>
  <c r="K25" i="133"/>
  <c r="K24" i="133"/>
  <c r="K23" i="133"/>
  <c r="K18" i="133"/>
  <c r="K17" i="133"/>
  <c r="K16" i="133"/>
  <c r="K15" i="133"/>
  <c r="K14" i="133"/>
  <c r="K9" i="133"/>
  <c r="K8" i="133"/>
  <c r="K7" i="133"/>
  <c r="K6" i="133"/>
  <c r="K5" i="133"/>
  <c r="M41" i="134"/>
  <c r="M42" i="134" s="1"/>
  <c r="B38" i="179" s="1"/>
  <c r="L41" i="134"/>
  <c r="L42" i="134" s="1"/>
  <c r="B38" i="178" s="1"/>
  <c r="K41" i="134"/>
  <c r="K42" i="134" s="1"/>
  <c r="B38" i="177" s="1"/>
  <c r="J41" i="134"/>
  <c r="J43" i="134" s="1"/>
  <c r="I41" i="134"/>
  <c r="I42" i="134" s="1"/>
  <c r="B38" i="175" s="1"/>
  <c r="H41" i="134"/>
  <c r="H42" i="134" s="1"/>
  <c r="B38" i="174" s="1"/>
  <c r="G41" i="134"/>
  <c r="G42" i="134" s="1"/>
  <c r="B38" i="173" s="1"/>
  <c r="F41" i="134"/>
  <c r="F43" i="134" s="1"/>
  <c r="C38" i="172" s="1"/>
  <c r="E41" i="134"/>
  <c r="E42" i="134" s="1"/>
  <c r="B38" i="171" s="1"/>
  <c r="D41" i="134"/>
  <c r="D42" i="134" s="1"/>
  <c r="B38" i="170" s="1"/>
  <c r="K33" i="134"/>
  <c r="K32" i="134"/>
  <c r="K31" i="134"/>
  <c r="K27" i="134"/>
  <c r="K26" i="134"/>
  <c r="K25" i="134"/>
  <c r="K24" i="134"/>
  <c r="K23" i="134"/>
  <c r="K18" i="134"/>
  <c r="K17" i="134"/>
  <c r="K16" i="134"/>
  <c r="K15" i="134"/>
  <c r="K14" i="134"/>
  <c r="K9" i="134"/>
  <c r="K8" i="134"/>
  <c r="K7" i="134"/>
  <c r="K6" i="134"/>
  <c r="K5" i="134"/>
  <c r="M41" i="135"/>
  <c r="M42" i="135" s="1"/>
  <c r="B37" i="179" s="1"/>
  <c r="L41" i="135"/>
  <c r="L42" i="135" s="1"/>
  <c r="B37" i="178" s="1"/>
  <c r="K41" i="135"/>
  <c r="K42" i="135" s="1"/>
  <c r="B37" i="177" s="1"/>
  <c r="J41" i="135"/>
  <c r="J43" i="135" s="1"/>
  <c r="I41" i="135"/>
  <c r="I42" i="135" s="1"/>
  <c r="B37" i="175" s="1"/>
  <c r="H41" i="135"/>
  <c r="H42" i="135" s="1"/>
  <c r="B37" i="174" s="1"/>
  <c r="G41" i="135"/>
  <c r="G42" i="135" s="1"/>
  <c r="B37" i="173" s="1"/>
  <c r="F41" i="135"/>
  <c r="F43" i="135" s="1"/>
  <c r="C37" i="172" s="1"/>
  <c r="E41" i="135"/>
  <c r="E42" i="135" s="1"/>
  <c r="B37" i="171" s="1"/>
  <c r="D41" i="135"/>
  <c r="D42" i="135" s="1"/>
  <c r="B37" i="170" s="1"/>
  <c r="K33" i="135"/>
  <c r="K32" i="135"/>
  <c r="K31" i="135"/>
  <c r="K27" i="135"/>
  <c r="K26" i="135"/>
  <c r="K25" i="135"/>
  <c r="K24" i="135"/>
  <c r="K23" i="135"/>
  <c r="K18" i="135"/>
  <c r="K17" i="135"/>
  <c r="K16" i="135"/>
  <c r="K15" i="135"/>
  <c r="K14" i="135"/>
  <c r="K9" i="135"/>
  <c r="K8" i="135"/>
  <c r="K7" i="135"/>
  <c r="K6" i="135"/>
  <c r="K5" i="135"/>
  <c r="M41" i="136"/>
  <c r="M42" i="136" s="1"/>
  <c r="B36" i="179" s="1"/>
  <c r="L41" i="136"/>
  <c r="L42" i="136" s="1"/>
  <c r="B36" i="178" s="1"/>
  <c r="K41" i="136"/>
  <c r="K43" i="136" s="1"/>
  <c r="C36" i="177" s="1"/>
  <c r="J41" i="136"/>
  <c r="J43" i="136" s="1"/>
  <c r="I41" i="136"/>
  <c r="I42" i="136" s="1"/>
  <c r="B36" i="175" s="1"/>
  <c r="H41" i="136"/>
  <c r="H42" i="136" s="1"/>
  <c r="B36" i="174" s="1"/>
  <c r="G41" i="136"/>
  <c r="G42" i="136" s="1"/>
  <c r="B36" i="173" s="1"/>
  <c r="F41" i="136"/>
  <c r="F43" i="136" s="1"/>
  <c r="C36" i="172" s="1"/>
  <c r="E41" i="136"/>
  <c r="E42" i="136" s="1"/>
  <c r="B36" i="171" s="1"/>
  <c r="D41" i="136"/>
  <c r="D42" i="136" s="1"/>
  <c r="B36" i="170" s="1"/>
  <c r="K33" i="136"/>
  <c r="K32" i="136"/>
  <c r="K31" i="136"/>
  <c r="K27" i="136"/>
  <c r="K26" i="136"/>
  <c r="K25" i="136"/>
  <c r="K24" i="136"/>
  <c r="K23" i="136"/>
  <c r="K18" i="136"/>
  <c r="K17" i="136"/>
  <c r="K16" i="136"/>
  <c r="K15" i="136"/>
  <c r="K14" i="136"/>
  <c r="K9" i="136"/>
  <c r="K8" i="136"/>
  <c r="K7" i="136"/>
  <c r="K6" i="136"/>
  <c r="K5" i="136"/>
  <c r="M41" i="137"/>
  <c r="M42" i="137" s="1"/>
  <c r="B35" i="179" s="1"/>
  <c r="L41" i="137"/>
  <c r="L42" i="137" s="1"/>
  <c r="B35" i="178" s="1"/>
  <c r="K41" i="137"/>
  <c r="K42" i="137" s="1"/>
  <c r="B35" i="177" s="1"/>
  <c r="J41" i="137"/>
  <c r="J43" i="137" s="1"/>
  <c r="I41" i="137"/>
  <c r="I42" i="137" s="1"/>
  <c r="B35" i="175" s="1"/>
  <c r="H41" i="137"/>
  <c r="H42" i="137" s="1"/>
  <c r="B35" i="174" s="1"/>
  <c r="G41" i="137"/>
  <c r="G42" i="137" s="1"/>
  <c r="B35" i="173" s="1"/>
  <c r="F41" i="137"/>
  <c r="F43" i="137" s="1"/>
  <c r="C35" i="172" s="1"/>
  <c r="E41" i="137"/>
  <c r="E42" i="137" s="1"/>
  <c r="B35" i="171" s="1"/>
  <c r="D41" i="137"/>
  <c r="D42" i="137" s="1"/>
  <c r="B35" i="170" s="1"/>
  <c r="K33" i="137"/>
  <c r="K32" i="137"/>
  <c r="K31" i="137"/>
  <c r="K27" i="137"/>
  <c r="K26" i="137"/>
  <c r="K25" i="137"/>
  <c r="K24" i="137"/>
  <c r="K23" i="137"/>
  <c r="K18" i="137"/>
  <c r="K17" i="137"/>
  <c r="K16" i="137"/>
  <c r="K15" i="137"/>
  <c r="K14" i="137"/>
  <c r="K9" i="137"/>
  <c r="K8" i="137"/>
  <c r="K7" i="137"/>
  <c r="K6" i="137"/>
  <c r="K5" i="137"/>
  <c r="M41" i="138"/>
  <c r="M42" i="138" s="1"/>
  <c r="B34" i="179" s="1"/>
  <c r="L41" i="138"/>
  <c r="L42" i="138" s="1"/>
  <c r="B34" i="178" s="1"/>
  <c r="K41" i="138"/>
  <c r="K43" i="138" s="1"/>
  <c r="C34" i="177" s="1"/>
  <c r="J41" i="138"/>
  <c r="J43" i="138" s="1"/>
  <c r="I41" i="138"/>
  <c r="I42" i="138" s="1"/>
  <c r="B34" i="175" s="1"/>
  <c r="H41" i="138"/>
  <c r="H42" i="138" s="1"/>
  <c r="B34" i="174" s="1"/>
  <c r="G41" i="138"/>
  <c r="G42" i="138" s="1"/>
  <c r="B34" i="173" s="1"/>
  <c r="F41" i="138"/>
  <c r="F43" i="138" s="1"/>
  <c r="C34" i="172" s="1"/>
  <c r="E41" i="138"/>
  <c r="E42" i="138" s="1"/>
  <c r="B34" i="171" s="1"/>
  <c r="D41" i="138"/>
  <c r="D42" i="138" s="1"/>
  <c r="B34" i="170" s="1"/>
  <c r="K33" i="138"/>
  <c r="K32" i="138"/>
  <c r="K31" i="138"/>
  <c r="K27" i="138"/>
  <c r="K26" i="138"/>
  <c r="K25" i="138"/>
  <c r="K24" i="138"/>
  <c r="K23" i="138"/>
  <c r="K18" i="138"/>
  <c r="K17" i="138"/>
  <c r="K16" i="138"/>
  <c r="K15" i="138"/>
  <c r="K14" i="138"/>
  <c r="K9" i="138"/>
  <c r="K8" i="138"/>
  <c r="K7" i="138"/>
  <c r="K6" i="138"/>
  <c r="K5" i="138"/>
  <c r="M41" i="139"/>
  <c r="M42" i="139" s="1"/>
  <c r="B33" i="179" s="1"/>
  <c r="L41" i="139"/>
  <c r="L42" i="139" s="1"/>
  <c r="B33" i="178" s="1"/>
  <c r="K41" i="139"/>
  <c r="K42" i="139" s="1"/>
  <c r="B33" i="177" s="1"/>
  <c r="J41" i="139"/>
  <c r="J43" i="139" s="1"/>
  <c r="I41" i="139"/>
  <c r="I42" i="139" s="1"/>
  <c r="B33" i="175" s="1"/>
  <c r="H41" i="139"/>
  <c r="H42" i="139" s="1"/>
  <c r="B33" i="174" s="1"/>
  <c r="G41" i="139"/>
  <c r="G42" i="139" s="1"/>
  <c r="B33" i="173" s="1"/>
  <c r="F41" i="139"/>
  <c r="F43" i="139" s="1"/>
  <c r="C33" i="172" s="1"/>
  <c r="E41" i="139"/>
  <c r="E42" i="139" s="1"/>
  <c r="B33" i="171" s="1"/>
  <c r="D41" i="139"/>
  <c r="D42" i="139" s="1"/>
  <c r="B33" i="170" s="1"/>
  <c r="K33" i="139"/>
  <c r="K32" i="139"/>
  <c r="K31" i="139"/>
  <c r="K27" i="139"/>
  <c r="K26" i="139"/>
  <c r="K25" i="139"/>
  <c r="K24" i="139"/>
  <c r="K23" i="139"/>
  <c r="K18" i="139"/>
  <c r="K17" i="139"/>
  <c r="K16" i="139"/>
  <c r="K15" i="139"/>
  <c r="K14" i="139"/>
  <c r="K9" i="139"/>
  <c r="K8" i="139"/>
  <c r="K7" i="139"/>
  <c r="K6" i="139"/>
  <c r="K5" i="139"/>
  <c r="M41" i="140"/>
  <c r="M43" i="140" s="1"/>
  <c r="C32" i="179" s="1"/>
  <c r="L41" i="140"/>
  <c r="L42" i="140" s="1"/>
  <c r="B32" i="178" s="1"/>
  <c r="K41" i="140"/>
  <c r="K42" i="140" s="1"/>
  <c r="B32" i="177" s="1"/>
  <c r="J41" i="140"/>
  <c r="J43" i="140" s="1"/>
  <c r="I41" i="140"/>
  <c r="H41" i="140"/>
  <c r="H42" i="140" s="1"/>
  <c r="B32" i="174" s="1"/>
  <c r="G41" i="140"/>
  <c r="G42" i="140" s="1"/>
  <c r="B32" i="173" s="1"/>
  <c r="F41" i="140"/>
  <c r="F43" i="140" s="1"/>
  <c r="C32" i="172" s="1"/>
  <c r="E41" i="140"/>
  <c r="D41" i="140"/>
  <c r="D42" i="140" s="1"/>
  <c r="B32" i="170" s="1"/>
  <c r="K33" i="140"/>
  <c r="K32" i="140"/>
  <c r="K31" i="140"/>
  <c r="K27" i="140"/>
  <c r="K26" i="140"/>
  <c r="K25" i="140"/>
  <c r="K24" i="140"/>
  <c r="K23" i="140"/>
  <c r="K18" i="140"/>
  <c r="K17" i="140"/>
  <c r="K16" i="140"/>
  <c r="K15" i="140"/>
  <c r="K14" i="140"/>
  <c r="K9" i="140"/>
  <c r="K8" i="140"/>
  <c r="K7" i="140"/>
  <c r="K6" i="140"/>
  <c r="K5" i="140"/>
  <c r="M41" i="141"/>
  <c r="M42" i="141" s="1"/>
  <c r="B31" i="179" s="1"/>
  <c r="L41" i="141"/>
  <c r="L42" i="141" s="1"/>
  <c r="B31" i="178" s="1"/>
  <c r="K41" i="141"/>
  <c r="K42" i="141" s="1"/>
  <c r="B31" i="177" s="1"/>
  <c r="J41" i="141"/>
  <c r="J43" i="141" s="1"/>
  <c r="I41" i="141"/>
  <c r="I42" i="141" s="1"/>
  <c r="B31" i="175" s="1"/>
  <c r="H41" i="141"/>
  <c r="H42" i="141" s="1"/>
  <c r="B31" i="174" s="1"/>
  <c r="G41" i="141"/>
  <c r="G43" i="141" s="1"/>
  <c r="C31" i="173" s="1"/>
  <c r="F41" i="141"/>
  <c r="F43" i="141" s="1"/>
  <c r="C31" i="172" s="1"/>
  <c r="E41" i="141"/>
  <c r="E42" i="141" s="1"/>
  <c r="B31" i="171" s="1"/>
  <c r="D41" i="141"/>
  <c r="D42" i="141" s="1"/>
  <c r="B31" i="170" s="1"/>
  <c r="K33" i="141"/>
  <c r="K32" i="141"/>
  <c r="K31" i="141"/>
  <c r="K27" i="141"/>
  <c r="K26" i="141"/>
  <c r="K25" i="141"/>
  <c r="K24" i="141"/>
  <c r="K23" i="141"/>
  <c r="K18" i="141"/>
  <c r="K17" i="141"/>
  <c r="K16" i="141"/>
  <c r="K15" i="141"/>
  <c r="K14" i="141"/>
  <c r="K9" i="141"/>
  <c r="K8" i="141"/>
  <c r="K7" i="141"/>
  <c r="K6" i="141"/>
  <c r="K5" i="141"/>
  <c r="M41" i="142"/>
  <c r="M42" i="142" s="1"/>
  <c r="B30" i="179" s="1"/>
  <c r="L41" i="142"/>
  <c r="L42" i="142" s="1"/>
  <c r="B30" i="178" s="1"/>
  <c r="K41" i="142"/>
  <c r="K43" i="142" s="1"/>
  <c r="C30" i="177" s="1"/>
  <c r="J41" i="142"/>
  <c r="I41" i="142"/>
  <c r="I42" i="142" s="1"/>
  <c r="B30" i="175" s="1"/>
  <c r="H41" i="142"/>
  <c r="H42" i="142" s="1"/>
  <c r="B30" i="174" s="1"/>
  <c r="G41" i="142"/>
  <c r="G42" i="142" s="1"/>
  <c r="B30" i="173" s="1"/>
  <c r="F41" i="142"/>
  <c r="F43" i="142" s="1"/>
  <c r="C30" i="172" s="1"/>
  <c r="E41" i="142"/>
  <c r="E42" i="142" s="1"/>
  <c r="B30" i="171" s="1"/>
  <c r="D41" i="142"/>
  <c r="D42" i="142" s="1"/>
  <c r="B30" i="170" s="1"/>
  <c r="K33" i="142"/>
  <c r="K32" i="142"/>
  <c r="K31" i="142"/>
  <c r="K27" i="142"/>
  <c r="K26" i="142"/>
  <c r="K25" i="142"/>
  <c r="K24" i="142"/>
  <c r="K23" i="142"/>
  <c r="K18" i="142"/>
  <c r="K17" i="142"/>
  <c r="K16" i="142"/>
  <c r="K15" i="142"/>
  <c r="K14" i="142"/>
  <c r="K9" i="142"/>
  <c r="K8" i="142"/>
  <c r="K7" i="142"/>
  <c r="K6" i="142"/>
  <c r="K5" i="142"/>
  <c r="M41" i="143"/>
  <c r="M42" i="143" s="1"/>
  <c r="B29" i="179" s="1"/>
  <c r="L41" i="143"/>
  <c r="L42" i="143" s="1"/>
  <c r="B29" i="178" s="1"/>
  <c r="K41" i="143"/>
  <c r="K42" i="143" s="1"/>
  <c r="B29" i="177" s="1"/>
  <c r="J41" i="143"/>
  <c r="J43" i="143" s="1"/>
  <c r="I41" i="143"/>
  <c r="I42" i="143" s="1"/>
  <c r="B29" i="175" s="1"/>
  <c r="H41" i="143"/>
  <c r="H42" i="143" s="1"/>
  <c r="B29" i="174" s="1"/>
  <c r="G41" i="143"/>
  <c r="G43" i="143" s="1"/>
  <c r="C29" i="173" s="1"/>
  <c r="F41" i="143"/>
  <c r="F43" i="143" s="1"/>
  <c r="C29" i="172" s="1"/>
  <c r="E41" i="143"/>
  <c r="E42" i="143" s="1"/>
  <c r="B29" i="171" s="1"/>
  <c r="D41" i="143"/>
  <c r="D42" i="143" s="1"/>
  <c r="B29" i="170" s="1"/>
  <c r="K33" i="143"/>
  <c r="K32" i="143"/>
  <c r="K31" i="143"/>
  <c r="K27" i="143"/>
  <c r="K26" i="143"/>
  <c r="K25" i="143"/>
  <c r="K24" i="143"/>
  <c r="K23" i="143"/>
  <c r="K18" i="143"/>
  <c r="K17" i="143"/>
  <c r="K16" i="143"/>
  <c r="K15" i="143"/>
  <c r="K14" i="143"/>
  <c r="K9" i="143"/>
  <c r="K8" i="143"/>
  <c r="K7" i="143"/>
  <c r="K6" i="143"/>
  <c r="K5" i="143"/>
  <c r="M41" i="144"/>
  <c r="M42" i="144" s="1"/>
  <c r="B28" i="179" s="1"/>
  <c r="L41" i="144"/>
  <c r="L42" i="144" s="1"/>
  <c r="B28" i="178" s="1"/>
  <c r="K41" i="144"/>
  <c r="K43" i="144" s="1"/>
  <c r="C28" i="177" s="1"/>
  <c r="J41" i="144"/>
  <c r="J43" i="144" s="1"/>
  <c r="I41" i="144"/>
  <c r="I42" i="144" s="1"/>
  <c r="B28" i="175" s="1"/>
  <c r="H41" i="144"/>
  <c r="H42" i="144" s="1"/>
  <c r="B28" i="174" s="1"/>
  <c r="G41" i="144"/>
  <c r="G42" i="144" s="1"/>
  <c r="B28" i="173" s="1"/>
  <c r="F41" i="144"/>
  <c r="F43" i="144" s="1"/>
  <c r="C28" i="172" s="1"/>
  <c r="E41" i="144"/>
  <c r="E42" i="144" s="1"/>
  <c r="B28" i="171" s="1"/>
  <c r="D41" i="144"/>
  <c r="D42" i="144" s="1"/>
  <c r="B28" i="170" s="1"/>
  <c r="K33" i="144"/>
  <c r="K32" i="144"/>
  <c r="K31" i="144"/>
  <c r="K27" i="144"/>
  <c r="K26" i="144"/>
  <c r="K25" i="144"/>
  <c r="K24" i="144"/>
  <c r="K23" i="144"/>
  <c r="K18" i="144"/>
  <c r="K17" i="144"/>
  <c r="K16" i="144"/>
  <c r="K15" i="144"/>
  <c r="K14" i="144"/>
  <c r="K9" i="144"/>
  <c r="K8" i="144"/>
  <c r="K7" i="144"/>
  <c r="K6" i="144"/>
  <c r="K5" i="144"/>
  <c r="M41" i="145"/>
  <c r="M42" i="145" s="1"/>
  <c r="B27" i="179" s="1"/>
  <c r="L41" i="145"/>
  <c r="L42" i="145" s="1"/>
  <c r="B27" i="178" s="1"/>
  <c r="K41" i="145"/>
  <c r="K42" i="145" s="1"/>
  <c r="B27" i="177" s="1"/>
  <c r="J41" i="145"/>
  <c r="J43" i="145" s="1"/>
  <c r="I41" i="145"/>
  <c r="I42" i="145" s="1"/>
  <c r="B27" i="175" s="1"/>
  <c r="H41" i="145"/>
  <c r="H42" i="145" s="1"/>
  <c r="B27" i="174" s="1"/>
  <c r="G41" i="145"/>
  <c r="G42" i="145" s="1"/>
  <c r="B27" i="173" s="1"/>
  <c r="F41" i="145"/>
  <c r="F43" i="145" s="1"/>
  <c r="C27" i="172" s="1"/>
  <c r="E41" i="145"/>
  <c r="E42" i="145" s="1"/>
  <c r="B27" i="171" s="1"/>
  <c r="D41" i="145"/>
  <c r="D42" i="145" s="1"/>
  <c r="B27" i="170" s="1"/>
  <c r="K33" i="145"/>
  <c r="K32" i="145"/>
  <c r="K31" i="145"/>
  <c r="K27" i="145"/>
  <c r="K26" i="145"/>
  <c r="K25" i="145"/>
  <c r="K24" i="145"/>
  <c r="K23" i="145"/>
  <c r="K18" i="145"/>
  <c r="K17" i="145"/>
  <c r="K16" i="145"/>
  <c r="K15" i="145"/>
  <c r="K14" i="145"/>
  <c r="K9" i="145"/>
  <c r="K8" i="145"/>
  <c r="K7" i="145"/>
  <c r="K6" i="145"/>
  <c r="K5" i="145"/>
  <c r="M41" i="146"/>
  <c r="M42" i="146" s="1"/>
  <c r="B26" i="179" s="1"/>
  <c r="L41" i="146"/>
  <c r="L42" i="146" s="1"/>
  <c r="B26" i="178" s="1"/>
  <c r="K41" i="146"/>
  <c r="K43" i="146" s="1"/>
  <c r="C26" i="177" s="1"/>
  <c r="J41" i="146"/>
  <c r="J43" i="146" s="1"/>
  <c r="I41" i="146"/>
  <c r="I42" i="146" s="1"/>
  <c r="B26" i="175" s="1"/>
  <c r="H41" i="146"/>
  <c r="H42" i="146" s="1"/>
  <c r="B26" i="174" s="1"/>
  <c r="G41" i="146"/>
  <c r="G42" i="146" s="1"/>
  <c r="B26" i="173" s="1"/>
  <c r="F41" i="146"/>
  <c r="F43" i="146" s="1"/>
  <c r="C26" i="172" s="1"/>
  <c r="E41" i="146"/>
  <c r="E42" i="146" s="1"/>
  <c r="B26" i="171" s="1"/>
  <c r="D41" i="146"/>
  <c r="D42" i="146" s="1"/>
  <c r="B26" i="170" s="1"/>
  <c r="K33" i="146"/>
  <c r="K32" i="146"/>
  <c r="K31" i="146"/>
  <c r="K27" i="146"/>
  <c r="K26" i="146"/>
  <c r="K25" i="146"/>
  <c r="K24" i="146"/>
  <c r="K23" i="146"/>
  <c r="K18" i="146"/>
  <c r="K17" i="146"/>
  <c r="K16" i="146"/>
  <c r="K15" i="146"/>
  <c r="K14" i="146"/>
  <c r="K9" i="146"/>
  <c r="K8" i="146"/>
  <c r="K7" i="146"/>
  <c r="K6" i="146"/>
  <c r="K5" i="146"/>
  <c r="M41" i="147"/>
  <c r="M42" i="147" s="1"/>
  <c r="B25" i="179" s="1"/>
  <c r="L41" i="147"/>
  <c r="L42" i="147" s="1"/>
  <c r="B25" i="178" s="1"/>
  <c r="K41" i="147"/>
  <c r="K42" i="147" s="1"/>
  <c r="B25" i="177" s="1"/>
  <c r="J41" i="147"/>
  <c r="J43" i="147" s="1"/>
  <c r="I41" i="147"/>
  <c r="I42" i="147" s="1"/>
  <c r="B25" i="175" s="1"/>
  <c r="H41" i="147"/>
  <c r="H42" i="147" s="1"/>
  <c r="B25" i="174" s="1"/>
  <c r="G41" i="147"/>
  <c r="G42" i="147" s="1"/>
  <c r="B25" i="173" s="1"/>
  <c r="F41" i="147"/>
  <c r="F43" i="147" s="1"/>
  <c r="C25" i="172" s="1"/>
  <c r="E41" i="147"/>
  <c r="E42" i="147" s="1"/>
  <c r="B25" i="171" s="1"/>
  <c r="D41" i="147"/>
  <c r="D42" i="147" s="1"/>
  <c r="B25" i="170" s="1"/>
  <c r="K33" i="147"/>
  <c r="K32" i="147"/>
  <c r="K31" i="147"/>
  <c r="K27" i="147"/>
  <c r="K26" i="147"/>
  <c r="K25" i="147"/>
  <c r="K24" i="147"/>
  <c r="K23" i="147"/>
  <c r="K18" i="147"/>
  <c r="K17" i="147"/>
  <c r="K16" i="147"/>
  <c r="K15" i="147"/>
  <c r="K14" i="147"/>
  <c r="K9" i="147"/>
  <c r="K8" i="147"/>
  <c r="K7" i="147"/>
  <c r="K6" i="147"/>
  <c r="K5" i="147"/>
  <c r="M41" i="148"/>
  <c r="M42" i="148" s="1"/>
  <c r="B24" i="179" s="1"/>
  <c r="L41" i="148"/>
  <c r="L43" i="148" s="1"/>
  <c r="C24" i="178" s="1"/>
  <c r="K41" i="148"/>
  <c r="K43" i="148" s="1"/>
  <c r="C24" i="177" s="1"/>
  <c r="J41" i="148"/>
  <c r="J43" i="148" s="1"/>
  <c r="I41" i="148"/>
  <c r="I42" i="148" s="1"/>
  <c r="B24" i="175" s="1"/>
  <c r="H41" i="148"/>
  <c r="H42" i="148" s="1"/>
  <c r="B24" i="174" s="1"/>
  <c r="G41" i="148"/>
  <c r="G42" i="148" s="1"/>
  <c r="B24" i="173" s="1"/>
  <c r="F41" i="148"/>
  <c r="F43" i="148" s="1"/>
  <c r="C24" i="172" s="1"/>
  <c r="E41" i="148"/>
  <c r="E42" i="148" s="1"/>
  <c r="B24" i="171" s="1"/>
  <c r="D41" i="148"/>
  <c r="D43" i="148" s="1"/>
  <c r="C24" i="170" s="1"/>
  <c r="K33" i="148"/>
  <c r="K32" i="148"/>
  <c r="K31" i="148"/>
  <c r="K27" i="148"/>
  <c r="K26" i="148"/>
  <c r="K25" i="148"/>
  <c r="K24" i="148"/>
  <c r="K23" i="148"/>
  <c r="K18" i="148"/>
  <c r="K17" i="148"/>
  <c r="K16" i="148"/>
  <c r="K15" i="148"/>
  <c r="K14" i="148"/>
  <c r="K9" i="148"/>
  <c r="K8" i="148"/>
  <c r="K7" i="148"/>
  <c r="K6" i="148"/>
  <c r="K5" i="148"/>
  <c r="M41" i="149"/>
  <c r="M42" i="149" s="1"/>
  <c r="B23" i="179" s="1"/>
  <c r="L41" i="149"/>
  <c r="L42" i="149" s="1"/>
  <c r="B23" i="178" s="1"/>
  <c r="K41" i="149"/>
  <c r="K42" i="149" s="1"/>
  <c r="B23" i="177" s="1"/>
  <c r="J41" i="149"/>
  <c r="J43" i="149" s="1"/>
  <c r="I41" i="149"/>
  <c r="I42" i="149" s="1"/>
  <c r="B23" i="175" s="1"/>
  <c r="H41" i="149"/>
  <c r="H42" i="149" s="1"/>
  <c r="B23" i="174" s="1"/>
  <c r="G41" i="149"/>
  <c r="G42" i="149" s="1"/>
  <c r="B23" i="173" s="1"/>
  <c r="F41" i="149"/>
  <c r="F43" i="149" s="1"/>
  <c r="C23" i="172" s="1"/>
  <c r="E41" i="149"/>
  <c r="E42" i="149" s="1"/>
  <c r="B23" i="171" s="1"/>
  <c r="D41" i="149"/>
  <c r="D42" i="149" s="1"/>
  <c r="B23" i="170" s="1"/>
  <c r="K33" i="149"/>
  <c r="K32" i="149"/>
  <c r="K31" i="149"/>
  <c r="K27" i="149"/>
  <c r="K26" i="149"/>
  <c r="K25" i="149"/>
  <c r="K24" i="149"/>
  <c r="K23" i="149"/>
  <c r="K18" i="149"/>
  <c r="K17" i="149"/>
  <c r="K16" i="149"/>
  <c r="K15" i="149"/>
  <c r="K14" i="149"/>
  <c r="K9" i="149"/>
  <c r="K8" i="149"/>
  <c r="K7" i="149"/>
  <c r="K6" i="149"/>
  <c r="K5" i="149"/>
  <c r="M41" i="150"/>
  <c r="M42" i="150" s="1"/>
  <c r="B22" i="179" s="1"/>
  <c r="L41" i="150"/>
  <c r="L43" i="150" s="1"/>
  <c r="C22" i="178" s="1"/>
  <c r="K41" i="150"/>
  <c r="K43" i="150" s="1"/>
  <c r="C22" i="177" s="1"/>
  <c r="J41" i="150"/>
  <c r="J43" i="150" s="1"/>
  <c r="I41" i="150"/>
  <c r="I42" i="150" s="1"/>
  <c r="B22" i="175" s="1"/>
  <c r="H41" i="150"/>
  <c r="H42" i="150" s="1"/>
  <c r="B22" i="174" s="1"/>
  <c r="G41" i="150"/>
  <c r="G42" i="150" s="1"/>
  <c r="B22" i="173" s="1"/>
  <c r="F41" i="150"/>
  <c r="F43" i="150" s="1"/>
  <c r="C22" i="172" s="1"/>
  <c r="E41" i="150"/>
  <c r="E42" i="150" s="1"/>
  <c r="B22" i="171" s="1"/>
  <c r="D41" i="150"/>
  <c r="D43" i="150" s="1"/>
  <c r="C22" i="170" s="1"/>
  <c r="K33" i="150"/>
  <c r="K32" i="150"/>
  <c r="K31" i="150"/>
  <c r="K27" i="150"/>
  <c r="K26" i="150"/>
  <c r="K25" i="150"/>
  <c r="K24" i="150"/>
  <c r="K23" i="150"/>
  <c r="K18" i="150"/>
  <c r="K17" i="150"/>
  <c r="K16" i="150"/>
  <c r="K15" i="150"/>
  <c r="K14" i="150"/>
  <c r="K9" i="150"/>
  <c r="K8" i="150"/>
  <c r="K7" i="150"/>
  <c r="K6" i="150"/>
  <c r="K5" i="150"/>
  <c r="M42" i="151"/>
  <c r="B21" i="179" s="1"/>
  <c r="M41" i="151"/>
  <c r="M43" i="151" s="1"/>
  <c r="C21" i="179" s="1"/>
  <c r="L41" i="151"/>
  <c r="L42" i="151" s="1"/>
  <c r="B21" i="178" s="1"/>
  <c r="K41" i="151"/>
  <c r="K42" i="151" s="1"/>
  <c r="B21" i="177" s="1"/>
  <c r="J41" i="151"/>
  <c r="J43" i="151" s="1"/>
  <c r="I41" i="151"/>
  <c r="I43" i="151" s="1"/>
  <c r="C21" i="175" s="1"/>
  <c r="H41" i="151"/>
  <c r="H42" i="151" s="1"/>
  <c r="B21" i="174" s="1"/>
  <c r="G41" i="151"/>
  <c r="G42" i="151" s="1"/>
  <c r="B21" i="173" s="1"/>
  <c r="F41" i="151"/>
  <c r="F43" i="151" s="1"/>
  <c r="C21" i="172" s="1"/>
  <c r="E41" i="151"/>
  <c r="E43" i="151" s="1"/>
  <c r="C21" i="171" s="1"/>
  <c r="D41" i="151"/>
  <c r="D42" i="151" s="1"/>
  <c r="B21" i="170" s="1"/>
  <c r="K33" i="151"/>
  <c r="K32" i="151"/>
  <c r="K31" i="151"/>
  <c r="K27" i="151"/>
  <c r="K26" i="151"/>
  <c r="K25" i="151"/>
  <c r="K24" i="151"/>
  <c r="K23" i="151"/>
  <c r="K18" i="151"/>
  <c r="K17" i="151"/>
  <c r="K16" i="151"/>
  <c r="K15" i="151"/>
  <c r="K14" i="151"/>
  <c r="K9" i="151"/>
  <c r="K8" i="151"/>
  <c r="K7" i="151"/>
  <c r="K6" i="151"/>
  <c r="K5" i="151"/>
  <c r="M41" i="152"/>
  <c r="M42" i="152" s="1"/>
  <c r="B20" i="179" s="1"/>
  <c r="L41" i="152"/>
  <c r="L42" i="152" s="1"/>
  <c r="B20" i="178" s="1"/>
  <c r="K41" i="152"/>
  <c r="K43" i="152" s="1"/>
  <c r="C20" i="177" s="1"/>
  <c r="J41" i="152"/>
  <c r="J43" i="152" s="1"/>
  <c r="I41" i="152"/>
  <c r="I42" i="152" s="1"/>
  <c r="B20" i="175" s="1"/>
  <c r="H41" i="152"/>
  <c r="H42" i="152" s="1"/>
  <c r="B20" i="174" s="1"/>
  <c r="G41" i="152"/>
  <c r="G42" i="152" s="1"/>
  <c r="B20" i="173" s="1"/>
  <c r="F41" i="152"/>
  <c r="F43" i="152" s="1"/>
  <c r="C20" i="172" s="1"/>
  <c r="E41" i="152"/>
  <c r="E42" i="152" s="1"/>
  <c r="B20" i="171" s="1"/>
  <c r="D41" i="152"/>
  <c r="D42" i="152" s="1"/>
  <c r="B20" i="170" s="1"/>
  <c r="K33" i="152"/>
  <c r="K32" i="152"/>
  <c r="K31" i="152"/>
  <c r="K27" i="152"/>
  <c r="K26" i="152"/>
  <c r="K25" i="152"/>
  <c r="K24" i="152"/>
  <c r="K23" i="152"/>
  <c r="K18" i="152"/>
  <c r="K17" i="152"/>
  <c r="K16" i="152"/>
  <c r="K15" i="152"/>
  <c r="K14" i="152"/>
  <c r="K9" i="152"/>
  <c r="K8" i="152"/>
  <c r="K7" i="152"/>
  <c r="K6" i="152"/>
  <c r="K5" i="152"/>
  <c r="M41" i="153"/>
  <c r="M42" i="153" s="1"/>
  <c r="B19" i="179" s="1"/>
  <c r="L41" i="153"/>
  <c r="L42" i="153" s="1"/>
  <c r="B19" i="178" s="1"/>
  <c r="K41" i="153"/>
  <c r="K42" i="153" s="1"/>
  <c r="B19" i="177" s="1"/>
  <c r="J41" i="153"/>
  <c r="J43" i="153" s="1"/>
  <c r="I41" i="153"/>
  <c r="I42" i="153" s="1"/>
  <c r="B19" i="175" s="1"/>
  <c r="H41" i="153"/>
  <c r="H42" i="153" s="1"/>
  <c r="B19" i="174" s="1"/>
  <c r="G41" i="153"/>
  <c r="G42" i="153" s="1"/>
  <c r="B19" i="173" s="1"/>
  <c r="F41" i="153"/>
  <c r="F43" i="153" s="1"/>
  <c r="C19" i="172" s="1"/>
  <c r="E41" i="153"/>
  <c r="E42" i="153" s="1"/>
  <c r="B19" i="171" s="1"/>
  <c r="D41" i="153"/>
  <c r="D42" i="153" s="1"/>
  <c r="B19" i="170" s="1"/>
  <c r="K33" i="153"/>
  <c r="K32" i="153"/>
  <c r="K31" i="153"/>
  <c r="K27" i="153"/>
  <c r="K26" i="153"/>
  <c r="K25" i="153"/>
  <c r="K24" i="153"/>
  <c r="K23" i="153"/>
  <c r="K18" i="153"/>
  <c r="K17" i="153"/>
  <c r="K16" i="153"/>
  <c r="K15" i="153"/>
  <c r="K14" i="153"/>
  <c r="K9" i="153"/>
  <c r="K8" i="153"/>
  <c r="K7" i="153"/>
  <c r="K6" i="153"/>
  <c r="K5" i="153"/>
  <c r="M41" i="154"/>
  <c r="M42" i="154" s="1"/>
  <c r="B18" i="179" s="1"/>
  <c r="L41" i="154"/>
  <c r="L42" i="154" s="1"/>
  <c r="B18" i="178" s="1"/>
  <c r="K41" i="154"/>
  <c r="K43" i="154" s="1"/>
  <c r="C18" i="177" s="1"/>
  <c r="J41" i="154"/>
  <c r="J43" i="154" s="1"/>
  <c r="I41" i="154"/>
  <c r="I42" i="154" s="1"/>
  <c r="B18" i="175" s="1"/>
  <c r="H41" i="154"/>
  <c r="H42" i="154" s="1"/>
  <c r="B18" i="174" s="1"/>
  <c r="G41" i="154"/>
  <c r="G42" i="154" s="1"/>
  <c r="B18" i="173" s="1"/>
  <c r="F41" i="154"/>
  <c r="F43" i="154" s="1"/>
  <c r="C18" i="172" s="1"/>
  <c r="E41" i="154"/>
  <c r="E42" i="154" s="1"/>
  <c r="B18" i="171" s="1"/>
  <c r="D41" i="154"/>
  <c r="D42" i="154" s="1"/>
  <c r="B18" i="170" s="1"/>
  <c r="K33" i="154"/>
  <c r="K32" i="154"/>
  <c r="K31" i="154"/>
  <c r="K27" i="154"/>
  <c r="K26" i="154"/>
  <c r="K25" i="154"/>
  <c r="K24" i="154"/>
  <c r="K23" i="154"/>
  <c r="K18" i="154"/>
  <c r="K17" i="154"/>
  <c r="K16" i="154"/>
  <c r="K15" i="154"/>
  <c r="K14" i="154"/>
  <c r="K9" i="154"/>
  <c r="K8" i="154"/>
  <c r="K7" i="154"/>
  <c r="K6" i="154"/>
  <c r="K5" i="154"/>
  <c r="M41" i="155"/>
  <c r="M42" i="155" s="1"/>
  <c r="B17" i="179" s="1"/>
  <c r="L41" i="155"/>
  <c r="L42" i="155" s="1"/>
  <c r="B17" i="178" s="1"/>
  <c r="K41" i="155"/>
  <c r="K43" i="155" s="1"/>
  <c r="C17" i="177" s="1"/>
  <c r="J41" i="155"/>
  <c r="J43" i="155" s="1"/>
  <c r="I41" i="155"/>
  <c r="I42" i="155" s="1"/>
  <c r="B17" i="175" s="1"/>
  <c r="H41" i="155"/>
  <c r="H42" i="155" s="1"/>
  <c r="B17" i="174" s="1"/>
  <c r="G41" i="155"/>
  <c r="G42" i="155" s="1"/>
  <c r="B17" i="173" s="1"/>
  <c r="F41" i="155"/>
  <c r="F43" i="155" s="1"/>
  <c r="C17" i="172" s="1"/>
  <c r="E41" i="155"/>
  <c r="E42" i="155" s="1"/>
  <c r="B17" i="171" s="1"/>
  <c r="D41" i="155"/>
  <c r="D42" i="155" s="1"/>
  <c r="B17" i="170" s="1"/>
  <c r="K33" i="155"/>
  <c r="K32" i="155"/>
  <c r="K31" i="155"/>
  <c r="K27" i="155"/>
  <c r="K26" i="155"/>
  <c r="K25" i="155"/>
  <c r="K24" i="155"/>
  <c r="K23" i="155"/>
  <c r="K18" i="155"/>
  <c r="K17" i="155"/>
  <c r="K16" i="155"/>
  <c r="K15" i="155"/>
  <c r="K14" i="155"/>
  <c r="K9" i="155"/>
  <c r="K8" i="155"/>
  <c r="K7" i="155"/>
  <c r="K6" i="155"/>
  <c r="K5" i="155"/>
  <c r="M41" i="156"/>
  <c r="M42" i="156" s="1"/>
  <c r="B16" i="179" s="1"/>
  <c r="L41" i="156"/>
  <c r="L42" i="156" s="1"/>
  <c r="B16" i="178" s="1"/>
  <c r="K41" i="156"/>
  <c r="K43" i="156" s="1"/>
  <c r="C16" i="177" s="1"/>
  <c r="J41" i="156"/>
  <c r="J43" i="156" s="1"/>
  <c r="I41" i="156"/>
  <c r="I42" i="156" s="1"/>
  <c r="B16" i="175" s="1"/>
  <c r="H41" i="156"/>
  <c r="H42" i="156" s="1"/>
  <c r="B16" i="174" s="1"/>
  <c r="G41" i="156"/>
  <c r="G42" i="156" s="1"/>
  <c r="B16" i="173" s="1"/>
  <c r="F41" i="156"/>
  <c r="F43" i="156" s="1"/>
  <c r="C16" i="172" s="1"/>
  <c r="E41" i="156"/>
  <c r="E42" i="156" s="1"/>
  <c r="B16" i="171" s="1"/>
  <c r="D41" i="156"/>
  <c r="D42" i="156" s="1"/>
  <c r="B16" i="170" s="1"/>
  <c r="K33" i="156"/>
  <c r="K32" i="156"/>
  <c r="K31" i="156"/>
  <c r="K27" i="156"/>
  <c r="K26" i="156"/>
  <c r="K25" i="156"/>
  <c r="K24" i="156"/>
  <c r="K23" i="156"/>
  <c r="K18" i="156"/>
  <c r="K17" i="156"/>
  <c r="K16" i="156"/>
  <c r="K15" i="156"/>
  <c r="K14" i="156"/>
  <c r="K9" i="156"/>
  <c r="K8" i="156"/>
  <c r="K7" i="156"/>
  <c r="K6" i="156"/>
  <c r="K5" i="156"/>
  <c r="M41" i="157"/>
  <c r="M42" i="157" s="1"/>
  <c r="B15" i="179" s="1"/>
  <c r="L41" i="157"/>
  <c r="L42" i="157" s="1"/>
  <c r="B15" i="178" s="1"/>
  <c r="K41" i="157"/>
  <c r="K43" i="157" s="1"/>
  <c r="C15" i="177" s="1"/>
  <c r="J41" i="157"/>
  <c r="J43" i="157" s="1"/>
  <c r="I41" i="157"/>
  <c r="I42" i="157" s="1"/>
  <c r="B15" i="175" s="1"/>
  <c r="H41" i="157"/>
  <c r="H42" i="157" s="1"/>
  <c r="B15" i="174" s="1"/>
  <c r="G41" i="157"/>
  <c r="G42" i="157" s="1"/>
  <c r="B15" i="173" s="1"/>
  <c r="F41" i="157"/>
  <c r="F43" i="157" s="1"/>
  <c r="C15" i="172" s="1"/>
  <c r="E41" i="157"/>
  <c r="E42" i="157" s="1"/>
  <c r="B15" i="171" s="1"/>
  <c r="D41" i="157"/>
  <c r="D42" i="157" s="1"/>
  <c r="B15" i="170" s="1"/>
  <c r="K33" i="157"/>
  <c r="K32" i="157"/>
  <c r="K31" i="157"/>
  <c r="K27" i="157"/>
  <c r="K26" i="157"/>
  <c r="K25" i="157"/>
  <c r="K24" i="157"/>
  <c r="K23" i="157"/>
  <c r="K18" i="157"/>
  <c r="K17" i="157"/>
  <c r="K16" i="157"/>
  <c r="K15" i="157"/>
  <c r="K14" i="157"/>
  <c r="K9" i="157"/>
  <c r="K8" i="157"/>
  <c r="K7" i="157"/>
  <c r="K6" i="157"/>
  <c r="K5" i="157"/>
  <c r="M41" i="158"/>
  <c r="M42" i="158" s="1"/>
  <c r="B14" i="179" s="1"/>
  <c r="L41" i="158"/>
  <c r="L42" i="158" s="1"/>
  <c r="B14" i="178" s="1"/>
  <c r="K41" i="158"/>
  <c r="K42" i="158" s="1"/>
  <c r="B14" i="177" s="1"/>
  <c r="J41" i="158"/>
  <c r="J43" i="158" s="1"/>
  <c r="I41" i="158"/>
  <c r="I42" i="158" s="1"/>
  <c r="B14" i="175" s="1"/>
  <c r="H41" i="158"/>
  <c r="H42" i="158" s="1"/>
  <c r="B14" i="174" s="1"/>
  <c r="G41" i="158"/>
  <c r="G42" i="158" s="1"/>
  <c r="B14" i="173" s="1"/>
  <c r="F41" i="158"/>
  <c r="F43" i="158" s="1"/>
  <c r="C14" i="172" s="1"/>
  <c r="E41" i="158"/>
  <c r="E42" i="158" s="1"/>
  <c r="B14" i="171" s="1"/>
  <c r="D41" i="158"/>
  <c r="D42" i="158" s="1"/>
  <c r="B14" i="170" s="1"/>
  <c r="K33" i="158"/>
  <c r="K32" i="158"/>
  <c r="K31" i="158"/>
  <c r="K27" i="158"/>
  <c r="K26" i="158"/>
  <c r="K25" i="158"/>
  <c r="K24" i="158"/>
  <c r="K23" i="158"/>
  <c r="K18" i="158"/>
  <c r="K17" i="158"/>
  <c r="K16" i="158"/>
  <c r="K15" i="158"/>
  <c r="K14" i="158"/>
  <c r="K9" i="158"/>
  <c r="K8" i="158"/>
  <c r="K7" i="158"/>
  <c r="K6" i="158"/>
  <c r="K5" i="158"/>
  <c r="M41" i="159"/>
  <c r="M42" i="159" s="1"/>
  <c r="B13" i="179" s="1"/>
  <c r="L41" i="159"/>
  <c r="L43" i="159" s="1"/>
  <c r="C13" i="178" s="1"/>
  <c r="K41" i="159"/>
  <c r="K43" i="159" s="1"/>
  <c r="C13" i="177" s="1"/>
  <c r="J41" i="159"/>
  <c r="J43" i="159" s="1"/>
  <c r="I41" i="159"/>
  <c r="I42" i="159" s="1"/>
  <c r="B13" i="175" s="1"/>
  <c r="H41" i="159"/>
  <c r="H42" i="159" s="1"/>
  <c r="B13" i="174" s="1"/>
  <c r="G41" i="159"/>
  <c r="G42" i="159" s="1"/>
  <c r="B13" i="173" s="1"/>
  <c r="F41" i="159"/>
  <c r="F43" i="159" s="1"/>
  <c r="C13" i="172" s="1"/>
  <c r="E41" i="159"/>
  <c r="E42" i="159" s="1"/>
  <c r="B13" i="171" s="1"/>
  <c r="D41" i="159"/>
  <c r="D43" i="159" s="1"/>
  <c r="C13" i="170" s="1"/>
  <c r="K33" i="159"/>
  <c r="K32" i="159"/>
  <c r="K31" i="159"/>
  <c r="K27" i="159"/>
  <c r="K26" i="159"/>
  <c r="K25" i="159"/>
  <c r="K24" i="159"/>
  <c r="K23" i="159"/>
  <c r="K18" i="159"/>
  <c r="K17" i="159"/>
  <c r="K16" i="159"/>
  <c r="K15" i="159"/>
  <c r="K14" i="159"/>
  <c r="K9" i="159"/>
  <c r="K8" i="159"/>
  <c r="K7" i="159"/>
  <c r="K6" i="159"/>
  <c r="K5" i="159"/>
  <c r="K42" i="155" l="1"/>
  <c r="B17" i="177" s="1"/>
  <c r="C23" i="176"/>
  <c r="C27" i="176"/>
  <c r="C32" i="176"/>
  <c r="C36" i="176"/>
  <c r="C40" i="176"/>
  <c r="C44" i="176"/>
  <c r="C47" i="176"/>
  <c r="B49" i="176"/>
  <c r="C51" i="176"/>
  <c r="C53" i="176"/>
  <c r="C22" i="176"/>
  <c r="C26" i="176"/>
  <c r="C31" i="176"/>
  <c r="C35" i="176"/>
  <c r="B39" i="176"/>
  <c r="C43" i="176"/>
  <c r="C46" i="176"/>
  <c r="C48" i="176"/>
  <c r="C50" i="176"/>
  <c r="C52" i="176"/>
  <c r="C54" i="176"/>
  <c r="C25" i="176"/>
  <c r="C28" i="176"/>
  <c r="C34" i="176"/>
  <c r="C38" i="176"/>
  <c r="C42" i="176"/>
  <c r="C13" i="176"/>
  <c r="C14" i="176"/>
  <c r="C15" i="176"/>
  <c r="C16" i="176"/>
  <c r="C17" i="176"/>
  <c r="C24" i="176"/>
  <c r="C29" i="176"/>
  <c r="C33" i="176"/>
  <c r="C37" i="176"/>
  <c r="C41" i="176"/>
  <c r="C45" i="176"/>
  <c r="C18" i="176"/>
  <c r="C19" i="176"/>
  <c r="C20" i="176"/>
  <c r="C21" i="176"/>
  <c r="K42" i="124"/>
  <c r="B48" i="177" s="1"/>
  <c r="G43" i="149"/>
  <c r="C23" i="173" s="1"/>
  <c r="G42" i="143"/>
  <c r="B29" i="173" s="1"/>
  <c r="G43" i="159"/>
  <c r="C13" i="173" s="1"/>
  <c r="F42" i="123"/>
  <c r="B49" i="172" s="1"/>
  <c r="K42" i="152"/>
  <c r="B20" i="177" s="1"/>
  <c r="J43" i="133"/>
  <c r="J43" i="123"/>
  <c r="K42" i="132"/>
  <c r="B40" i="177" s="1"/>
  <c r="F43" i="122"/>
  <c r="C50" i="172" s="1"/>
  <c r="I42" i="151"/>
  <c r="B21" i="175" s="1"/>
  <c r="F43" i="133"/>
  <c r="C39" i="172" s="1"/>
  <c r="E42" i="123"/>
  <c r="B49" i="171" s="1"/>
  <c r="J42" i="122"/>
  <c r="K42" i="130"/>
  <c r="B42" i="177" s="1"/>
  <c r="I42" i="123"/>
  <c r="B49" i="175" s="1"/>
  <c r="K42" i="119"/>
  <c r="B53" i="177" s="1"/>
  <c r="G43" i="150"/>
  <c r="C22" i="173" s="1"/>
  <c r="K42" i="148"/>
  <c r="B24" i="177" s="1"/>
  <c r="J42" i="146"/>
  <c r="G43" i="144"/>
  <c r="C28" i="173" s="1"/>
  <c r="G43" i="142"/>
  <c r="C30" i="173" s="1"/>
  <c r="J42" i="138"/>
  <c r="J42" i="135"/>
  <c r="G43" i="128"/>
  <c r="C44" i="173" s="1"/>
  <c r="J42" i="125"/>
  <c r="J42" i="120"/>
  <c r="K42" i="157"/>
  <c r="B15" i="177" s="1"/>
  <c r="G43" i="155"/>
  <c r="C17" i="173" s="1"/>
  <c r="G43" i="152"/>
  <c r="C20" i="173" s="1"/>
  <c r="G43" i="148"/>
  <c r="C24" i="173" s="1"/>
  <c r="K42" i="146"/>
  <c r="B26" i="177" s="1"/>
  <c r="J42" i="141"/>
  <c r="K42" i="138"/>
  <c r="B34" i="177" s="1"/>
  <c r="G43" i="130"/>
  <c r="C42" i="173" s="1"/>
  <c r="J42" i="127"/>
  <c r="J42" i="159"/>
  <c r="G43" i="157"/>
  <c r="C15" i="173" s="1"/>
  <c r="J42" i="154"/>
  <c r="E42" i="151"/>
  <c r="B21" i="171" s="1"/>
  <c r="K43" i="149"/>
  <c r="C23" i="177" s="1"/>
  <c r="J42" i="147"/>
  <c r="G43" i="146"/>
  <c r="C26" i="173" s="1"/>
  <c r="J42" i="143"/>
  <c r="K43" i="141"/>
  <c r="C31" i="177" s="1"/>
  <c r="J42" i="136"/>
  <c r="G43" i="132"/>
  <c r="C40" i="173" s="1"/>
  <c r="J42" i="129"/>
  <c r="K42" i="126"/>
  <c r="B46" i="177" s="1"/>
  <c r="G43" i="124"/>
  <c r="C48" i="173" s="1"/>
  <c r="M42" i="123"/>
  <c r="B49" i="179" s="1"/>
  <c r="I42" i="122"/>
  <c r="B50" i="175" s="1"/>
  <c r="K42" i="121"/>
  <c r="B51" i="177" s="1"/>
  <c r="J42" i="118"/>
  <c r="K42" i="159"/>
  <c r="B13" i="177" s="1"/>
  <c r="J42" i="156"/>
  <c r="J42" i="153"/>
  <c r="K42" i="150"/>
  <c r="B22" i="177" s="1"/>
  <c r="J42" i="148"/>
  <c r="G43" i="147"/>
  <c r="C25" i="173" s="1"/>
  <c r="K42" i="144"/>
  <c r="B28" i="177" s="1"/>
  <c r="K42" i="142"/>
  <c r="B30" i="177" s="1"/>
  <c r="J42" i="140"/>
  <c r="K42" i="136"/>
  <c r="B36" i="177" s="1"/>
  <c r="J42" i="131"/>
  <c r="K42" i="128"/>
  <c r="B44" i="177" s="1"/>
  <c r="G43" i="126"/>
  <c r="C46" i="173" s="1"/>
  <c r="G43" i="121"/>
  <c r="C51" i="173" s="1"/>
  <c r="K43" i="158"/>
  <c r="C14" i="177" s="1"/>
  <c r="F42" i="159"/>
  <c r="B13" i="172" s="1"/>
  <c r="J42" i="158"/>
  <c r="F42" i="155"/>
  <c r="B17" i="172" s="1"/>
  <c r="K42" i="156"/>
  <c r="B16" i="177" s="1"/>
  <c r="G43" i="154"/>
  <c r="C18" i="173" s="1"/>
  <c r="G43" i="153"/>
  <c r="C19" i="173" s="1"/>
  <c r="J42" i="150"/>
  <c r="F42" i="148"/>
  <c r="B24" i="172" s="1"/>
  <c r="F42" i="147"/>
  <c r="B25" i="172" s="1"/>
  <c r="K43" i="147"/>
  <c r="C25" i="177" s="1"/>
  <c r="G43" i="145"/>
  <c r="C27" i="173" s="1"/>
  <c r="K43" i="143"/>
  <c r="C29" i="177" s="1"/>
  <c r="G42" i="141"/>
  <c r="B31" i="173" s="1"/>
  <c r="F42" i="158"/>
  <c r="G43" i="158"/>
  <c r="C14" i="173" s="1"/>
  <c r="J42" i="157"/>
  <c r="F42" i="156"/>
  <c r="B16" i="172" s="1"/>
  <c r="G43" i="156"/>
  <c r="C16" i="173" s="1"/>
  <c r="J42" i="155"/>
  <c r="F42" i="154"/>
  <c r="B18" i="172" s="1"/>
  <c r="F42" i="153"/>
  <c r="B19" i="172" s="1"/>
  <c r="K43" i="153"/>
  <c r="C19" i="177" s="1"/>
  <c r="J42" i="149"/>
  <c r="F42" i="146"/>
  <c r="B26" i="172" s="1"/>
  <c r="F42" i="145"/>
  <c r="B27" i="172" s="1"/>
  <c r="K43" i="145"/>
  <c r="C27" i="177" s="1"/>
  <c r="J43" i="142"/>
  <c r="J42" i="142"/>
  <c r="F42" i="142"/>
  <c r="B30" i="172" s="1"/>
  <c r="F42" i="152"/>
  <c r="B20" i="172" s="1"/>
  <c r="F42" i="144"/>
  <c r="B28" i="172" s="1"/>
  <c r="E43" i="140"/>
  <c r="C32" i="171" s="1"/>
  <c r="E42" i="140"/>
  <c r="B32" i="171" s="1"/>
  <c r="I43" i="140"/>
  <c r="C32" i="175" s="1"/>
  <c r="I42" i="140"/>
  <c r="B32" i="175" s="1"/>
  <c r="F42" i="157"/>
  <c r="B15" i="172" s="1"/>
  <c r="K42" i="154"/>
  <c r="J42" i="152"/>
  <c r="F42" i="150"/>
  <c r="B22" i="172" s="1"/>
  <c r="F42" i="149"/>
  <c r="B23" i="172" s="1"/>
  <c r="J42" i="145"/>
  <c r="J42" i="144"/>
  <c r="F42" i="139"/>
  <c r="B33" i="172" s="1"/>
  <c r="G43" i="139"/>
  <c r="C33" i="173" s="1"/>
  <c r="F42" i="137"/>
  <c r="B35" i="172" s="1"/>
  <c r="G43" i="137"/>
  <c r="C35" i="173" s="1"/>
  <c r="F42" i="135"/>
  <c r="B37" i="172" s="1"/>
  <c r="F42" i="134"/>
  <c r="B38" i="172" s="1"/>
  <c r="G43" i="134"/>
  <c r="C38" i="173" s="1"/>
  <c r="I42" i="133"/>
  <c r="B39" i="175" s="1"/>
  <c r="G42" i="131"/>
  <c r="B41" i="173" s="1"/>
  <c r="K43" i="131"/>
  <c r="C41" i="177" s="1"/>
  <c r="G42" i="129"/>
  <c r="B43" i="173" s="1"/>
  <c r="K43" i="129"/>
  <c r="C43" i="177" s="1"/>
  <c r="G42" i="127"/>
  <c r="B45" i="173" s="1"/>
  <c r="K43" i="127"/>
  <c r="C45" i="177" s="1"/>
  <c r="G42" i="125"/>
  <c r="B47" i="173" s="1"/>
  <c r="K43" i="125"/>
  <c r="C47" i="177" s="1"/>
  <c r="G42" i="120"/>
  <c r="B52" i="173" s="1"/>
  <c r="K43" i="120"/>
  <c r="C52" i="177" s="1"/>
  <c r="G42" i="118"/>
  <c r="B54" i="173" s="1"/>
  <c r="K43" i="118"/>
  <c r="C54" i="177" s="1"/>
  <c r="M42" i="140"/>
  <c r="B32" i="179" s="1"/>
  <c r="K43" i="139"/>
  <c r="C33" i="177" s="1"/>
  <c r="K43" i="137"/>
  <c r="C35" i="177" s="1"/>
  <c r="K43" i="134"/>
  <c r="C38" i="177" s="1"/>
  <c r="F42" i="132"/>
  <c r="B40" i="172" s="1"/>
  <c r="F42" i="130"/>
  <c r="B42" i="172" s="1"/>
  <c r="F42" i="128"/>
  <c r="B44" i="172" s="1"/>
  <c r="F42" i="126"/>
  <c r="B46" i="172" s="1"/>
  <c r="F42" i="124"/>
  <c r="B48" i="172" s="1"/>
  <c r="F42" i="121"/>
  <c r="B51" i="172" s="1"/>
  <c r="F42" i="119"/>
  <c r="B53" i="172" s="1"/>
  <c r="G43" i="119"/>
  <c r="C53" i="173" s="1"/>
  <c r="F42" i="140"/>
  <c r="B32" i="172" s="1"/>
  <c r="J42" i="139"/>
  <c r="F42" i="138"/>
  <c r="G43" i="138"/>
  <c r="C34" i="173" s="1"/>
  <c r="J42" i="137"/>
  <c r="F42" i="136"/>
  <c r="B36" i="172" s="1"/>
  <c r="G43" i="136"/>
  <c r="C36" i="173" s="1"/>
  <c r="G43" i="135"/>
  <c r="C37" i="173" s="1"/>
  <c r="J42" i="134"/>
  <c r="E42" i="133"/>
  <c r="B39" i="171" s="1"/>
  <c r="M42" i="133"/>
  <c r="B39" i="179" s="1"/>
  <c r="E42" i="122"/>
  <c r="B50" i="171" s="1"/>
  <c r="M42" i="122"/>
  <c r="F42" i="143"/>
  <c r="B29" i="172" s="1"/>
  <c r="F42" i="141"/>
  <c r="B31" i="172" s="1"/>
  <c r="K43" i="135"/>
  <c r="C37" i="177" s="1"/>
  <c r="J42" i="132"/>
  <c r="F42" i="131"/>
  <c r="B41" i="172" s="1"/>
  <c r="J42" i="130"/>
  <c r="F42" i="129"/>
  <c r="B43" i="172" s="1"/>
  <c r="J42" i="128"/>
  <c r="F42" i="127"/>
  <c r="B45" i="172" s="1"/>
  <c r="J42" i="126"/>
  <c r="F42" i="125"/>
  <c r="B47" i="172" s="1"/>
  <c r="J42" i="124"/>
  <c r="J42" i="121"/>
  <c r="F42" i="120"/>
  <c r="B52" i="172" s="1"/>
  <c r="J42" i="119"/>
  <c r="F42" i="118"/>
  <c r="B54" i="172" s="1"/>
  <c r="D43" i="118"/>
  <c r="C54" i="170" s="1"/>
  <c r="H43" i="118"/>
  <c r="C54" i="174" s="1"/>
  <c r="L43" i="118"/>
  <c r="C54" i="178" s="1"/>
  <c r="E43" i="118"/>
  <c r="C54" i="171" s="1"/>
  <c r="I43" i="118"/>
  <c r="C54" i="175" s="1"/>
  <c r="M43" i="118"/>
  <c r="C54" i="179" s="1"/>
  <c r="D43" i="119"/>
  <c r="C53" i="170" s="1"/>
  <c r="H43" i="119"/>
  <c r="C53" i="174" s="1"/>
  <c r="L43" i="119"/>
  <c r="C53" i="178" s="1"/>
  <c r="E43" i="119"/>
  <c r="C53" i="171" s="1"/>
  <c r="I43" i="119"/>
  <c r="C53" i="175" s="1"/>
  <c r="M43" i="119"/>
  <c r="C53" i="179" s="1"/>
  <c r="D43" i="120"/>
  <c r="C52" i="170" s="1"/>
  <c r="H43" i="120"/>
  <c r="C52" i="174" s="1"/>
  <c r="L43" i="120"/>
  <c r="C52" i="178" s="1"/>
  <c r="E43" i="120"/>
  <c r="C52" i="171" s="1"/>
  <c r="I43" i="120"/>
  <c r="C52" i="175" s="1"/>
  <c r="M43" i="120"/>
  <c r="C52" i="179" s="1"/>
  <c r="D43" i="121"/>
  <c r="C51" i="170" s="1"/>
  <c r="H43" i="121"/>
  <c r="C51" i="174" s="1"/>
  <c r="L43" i="121"/>
  <c r="C51" i="178" s="1"/>
  <c r="E43" i="121"/>
  <c r="C51" i="171" s="1"/>
  <c r="I43" i="121"/>
  <c r="C51" i="175" s="1"/>
  <c r="M43" i="121"/>
  <c r="C51" i="179" s="1"/>
  <c r="G43" i="122"/>
  <c r="C50" i="173" s="1"/>
  <c r="K43" i="122"/>
  <c r="C50" i="177" s="1"/>
  <c r="D43" i="122"/>
  <c r="C50" i="170" s="1"/>
  <c r="H43" i="122"/>
  <c r="C50" i="174" s="1"/>
  <c r="L43" i="122"/>
  <c r="C50" i="178" s="1"/>
  <c r="G43" i="123"/>
  <c r="C49" i="173" s="1"/>
  <c r="K42" i="123"/>
  <c r="B49" i="177" s="1"/>
  <c r="D43" i="123"/>
  <c r="C49" i="170" s="1"/>
  <c r="H43" i="123"/>
  <c r="C49" i="174" s="1"/>
  <c r="L43" i="123"/>
  <c r="C49" i="178" s="1"/>
  <c r="D43" i="124"/>
  <c r="C48" i="170" s="1"/>
  <c r="H43" i="124"/>
  <c r="C48" i="174" s="1"/>
  <c r="L43" i="124"/>
  <c r="C48" i="178" s="1"/>
  <c r="E43" i="124"/>
  <c r="C48" i="171" s="1"/>
  <c r="I43" i="124"/>
  <c r="C48" i="175" s="1"/>
  <c r="M43" i="124"/>
  <c r="C48" i="179" s="1"/>
  <c r="D43" i="125"/>
  <c r="C47" i="170" s="1"/>
  <c r="H43" i="125"/>
  <c r="C47" i="174" s="1"/>
  <c r="L43" i="125"/>
  <c r="C47" i="178" s="1"/>
  <c r="E43" i="125"/>
  <c r="C47" i="171" s="1"/>
  <c r="I43" i="125"/>
  <c r="C47" i="175" s="1"/>
  <c r="M43" i="125"/>
  <c r="C47" i="179" s="1"/>
  <c r="D43" i="126"/>
  <c r="C46" i="170" s="1"/>
  <c r="H43" i="126"/>
  <c r="C46" i="174" s="1"/>
  <c r="L43" i="126"/>
  <c r="C46" i="178" s="1"/>
  <c r="E43" i="126"/>
  <c r="C46" i="171" s="1"/>
  <c r="I43" i="126"/>
  <c r="C46" i="175" s="1"/>
  <c r="M43" i="126"/>
  <c r="C46" i="179" s="1"/>
  <c r="D43" i="127"/>
  <c r="C45" i="170" s="1"/>
  <c r="H43" i="127"/>
  <c r="C45" i="174" s="1"/>
  <c r="L43" i="127"/>
  <c r="C45" i="178" s="1"/>
  <c r="E43" i="127"/>
  <c r="C45" i="171" s="1"/>
  <c r="I43" i="127"/>
  <c r="C45" i="175" s="1"/>
  <c r="M43" i="127"/>
  <c r="C45" i="179" s="1"/>
  <c r="D43" i="128"/>
  <c r="C44" i="170" s="1"/>
  <c r="H43" i="128"/>
  <c r="C44" i="174" s="1"/>
  <c r="L43" i="128"/>
  <c r="C44" i="178" s="1"/>
  <c r="E43" i="128"/>
  <c r="C44" i="171" s="1"/>
  <c r="I43" i="128"/>
  <c r="C44" i="175" s="1"/>
  <c r="M43" i="128"/>
  <c r="C44" i="179" s="1"/>
  <c r="D43" i="129"/>
  <c r="C43" i="170" s="1"/>
  <c r="H43" i="129"/>
  <c r="C43" i="174" s="1"/>
  <c r="L43" i="129"/>
  <c r="C43" i="178" s="1"/>
  <c r="E43" i="129"/>
  <c r="C43" i="171" s="1"/>
  <c r="I43" i="129"/>
  <c r="C43" i="175" s="1"/>
  <c r="M43" i="129"/>
  <c r="C43" i="179" s="1"/>
  <c r="D43" i="130"/>
  <c r="C42" i="170" s="1"/>
  <c r="H43" i="130"/>
  <c r="C42" i="174" s="1"/>
  <c r="L43" i="130"/>
  <c r="C42" i="178" s="1"/>
  <c r="E43" i="130"/>
  <c r="C42" i="171" s="1"/>
  <c r="I43" i="130"/>
  <c r="C42" i="175" s="1"/>
  <c r="M43" i="130"/>
  <c r="C42" i="179" s="1"/>
  <c r="D43" i="131"/>
  <c r="C41" i="170" s="1"/>
  <c r="H43" i="131"/>
  <c r="C41" i="174" s="1"/>
  <c r="L43" i="131"/>
  <c r="C41" i="178" s="1"/>
  <c r="E43" i="131"/>
  <c r="C41" i="171" s="1"/>
  <c r="I43" i="131"/>
  <c r="C41" i="175" s="1"/>
  <c r="M43" i="131"/>
  <c r="C41" i="179" s="1"/>
  <c r="D43" i="132"/>
  <c r="C40" i="170" s="1"/>
  <c r="H43" i="132"/>
  <c r="C40" i="174" s="1"/>
  <c r="L43" i="132"/>
  <c r="C40" i="178" s="1"/>
  <c r="E43" i="132"/>
  <c r="C40" i="171" s="1"/>
  <c r="I43" i="132"/>
  <c r="C40" i="175" s="1"/>
  <c r="M43" i="132"/>
  <c r="C40" i="179" s="1"/>
  <c r="K43" i="133"/>
  <c r="C39" i="177" s="1"/>
  <c r="G43" i="133"/>
  <c r="C39" i="173" s="1"/>
  <c r="D43" i="133"/>
  <c r="C39" i="170" s="1"/>
  <c r="H43" i="133"/>
  <c r="C39" i="174" s="1"/>
  <c r="L43" i="133"/>
  <c r="C39" i="178" s="1"/>
  <c r="D43" i="134"/>
  <c r="C38" i="170" s="1"/>
  <c r="H43" i="134"/>
  <c r="C38" i="174" s="1"/>
  <c r="L43" i="134"/>
  <c r="C38" i="178" s="1"/>
  <c r="E43" i="134"/>
  <c r="C38" i="171" s="1"/>
  <c r="I43" i="134"/>
  <c r="C38" i="175" s="1"/>
  <c r="M43" i="134"/>
  <c r="C38" i="179" s="1"/>
  <c r="D43" i="135"/>
  <c r="C37" i="170" s="1"/>
  <c r="H43" i="135"/>
  <c r="C37" i="174" s="1"/>
  <c r="L43" i="135"/>
  <c r="C37" i="178" s="1"/>
  <c r="E43" i="135"/>
  <c r="C37" i="171" s="1"/>
  <c r="I43" i="135"/>
  <c r="C37" i="175" s="1"/>
  <c r="M43" i="135"/>
  <c r="C37" i="179" s="1"/>
  <c r="D43" i="136"/>
  <c r="C36" i="170" s="1"/>
  <c r="H43" i="136"/>
  <c r="C36" i="174" s="1"/>
  <c r="L43" i="136"/>
  <c r="C36" i="178" s="1"/>
  <c r="E43" i="136"/>
  <c r="C36" i="171" s="1"/>
  <c r="I43" i="136"/>
  <c r="C36" i="175" s="1"/>
  <c r="M43" i="136"/>
  <c r="C36" i="179" s="1"/>
  <c r="D43" i="137"/>
  <c r="C35" i="170" s="1"/>
  <c r="H43" i="137"/>
  <c r="C35" i="174" s="1"/>
  <c r="L43" i="137"/>
  <c r="C35" i="178" s="1"/>
  <c r="E43" i="137"/>
  <c r="C35" i="171" s="1"/>
  <c r="I43" i="137"/>
  <c r="C35" i="175" s="1"/>
  <c r="M43" i="137"/>
  <c r="C35" i="179" s="1"/>
  <c r="D43" i="138"/>
  <c r="C34" i="170" s="1"/>
  <c r="H43" i="138"/>
  <c r="C34" i="174" s="1"/>
  <c r="L43" i="138"/>
  <c r="C34" i="178" s="1"/>
  <c r="E43" i="138"/>
  <c r="C34" i="171" s="1"/>
  <c r="I43" i="138"/>
  <c r="C34" i="175" s="1"/>
  <c r="M43" i="138"/>
  <c r="C34" i="179" s="1"/>
  <c r="D43" i="139"/>
  <c r="C33" i="170" s="1"/>
  <c r="H43" i="139"/>
  <c r="C33" i="174" s="1"/>
  <c r="L43" i="139"/>
  <c r="C33" i="178" s="1"/>
  <c r="E43" i="139"/>
  <c r="C33" i="171" s="1"/>
  <c r="I43" i="139"/>
  <c r="C33" i="175" s="1"/>
  <c r="M43" i="139"/>
  <c r="C33" i="179" s="1"/>
  <c r="G43" i="140"/>
  <c r="C32" i="173" s="1"/>
  <c r="K43" i="140"/>
  <c r="C32" i="177" s="1"/>
  <c r="D43" i="140"/>
  <c r="C32" i="170" s="1"/>
  <c r="H43" i="140"/>
  <c r="C32" i="174" s="1"/>
  <c r="L43" i="140"/>
  <c r="C32" i="178" s="1"/>
  <c r="D43" i="141"/>
  <c r="C31" i="170" s="1"/>
  <c r="H43" i="141"/>
  <c r="C31" i="174" s="1"/>
  <c r="L43" i="141"/>
  <c r="C31" i="178" s="1"/>
  <c r="E43" i="141"/>
  <c r="C31" i="171" s="1"/>
  <c r="I43" i="141"/>
  <c r="C31" i="175" s="1"/>
  <c r="M43" i="141"/>
  <c r="C31" i="179" s="1"/>
  <c r="D43" i="142"/>
  <c r="C30" i="170" s="1"/>
  <c r="H43" i="142"/>
  <c r="C30" i="174" s="1"/>
  <c r="L43" i="142"/>
  <c r="C30" i="178" s="1"/>
  <c r="E43" i="142"/>
  <c r="C30" i="171" s="1"/>
  <c r="I43" i="142"/>
  <c r="C30" i="175" s="1"/>
  <c r="M43" i="142"/>
  <c r="C30" i="179" s="1"/>
  <c r="D43" i="143"/>
  <c r="C29" i="170" s="1"/>
  <c r="H43" i="143"/>
  <c r="C29" i="174" s="1"/>
  <c r="L43" i="143"/>
  <c r="C29" i="178" s="1"/>
  <c r="E43" i="143"/>
  <c r="C29" i="171" s="1"/>
  <c r="I43" i="143"/>
  <c r="C29" i="175" s="1"/>
  <c r="M43" i="143"/>
  <c r="C29" i="179" s="1"/>
  <c r="D43" i="144"/>
  <c r="C28" i="170" s="1"/>
  <c r="H43" i="144"/>
  <c r="C28" i="174" s="1"/>
  <c r="L43" i="144"/>
  <c r="C28" i="178" s="1"/>
  <c r="E43" i="144"/>
  <c r="C28" i="171" s="1"/>
  <c r="I43" i="144"/>
  <c r="C28" i="175" s="1"/>
  <c r="M43" i="144"/>
  <c r="C28" i="179" s="1"/>
  <c r="D43" i="145"/>
  <c r="C27" i="170" s="1"/>
  <c r="H43" i="145"/>
  <c r="C27" i="174" s="1"/>
  <c r="L43" i="145"/>
  <c r="C27" i="178" s="1"/>
  <c r="E43" i="145"/>
  <c r="C27" i="171" s="1"/>
  <c r="I43" i="145"/>
  <c r="C27" i="175" s="1"/>
  <c r="M43" i="145"/>
  <c r="C27" i="179" s="1"/>
  <c r="D43" i="146"/>
  <c r="C26" i="170" s="1"/>
  <c r="H43" i="146"/>
  <c r="C26" i="174" s="1"/>
  <c r="L43" i="146"/>
  <c r="C26" i="178" s="1"/>
  <c r="E43" i="146"/>
  <c r="C26" i="171" s="1"/>
  <c r="I43" i="146"/>
  <c r="C26" i="175" s="1"/>
  <c r="M43" i="146"/>
  <c r="C26" i="179" s="1"/>
  <c r="D43" i="147"/>
  <c r="C25" i="170" s="1"/>
  <c r="H43" i="147"/>
  <c r="C25" i="174" s="1"/>
  <c r="L43" i="147"/>
  <c r="C25" i="178" s="1"/>
  <c r="E43" i="147"/>
  <c r="C25" i="171" s="1"/>
  <c r="I43" i="147"/>
  <c r="C25" i="175" s="1"/>
  <c r="M43" i="147"/>
  <c r="C25" i="179" s="1"/>
  <c r="H43" i="148"/>
  <c r="C24" i="174" s="1"/>
  <c r="D42" i="148"/>
  <c r="B24" i="170" s="1"/>
  <c r="L42" i="148"/>
  <c r="B24" i="178" s="1"/>
  <c r="E43" i="148"/>
  <c r="C24" i="171" s="1"/>
  <c r="I43" i="148"/>
  <c r="C24" i="175" s="1"/>
  <c r="M43" i="148"/>
  <c r="C24" i="179" s="1"/>
  <c r="D43" i="149"/>
  <c r="C23" i="170" s="1"/>
  <c r="H43" i="149"/>
  <c r="C23" i="174" s="1"/>
  <c r="L43" i="149"/>
  <c r="C23" i="178" s="1"/>
  <c r="E43" i="149"/>
  <c r="C23" i="171" s="1"/>
  <c r="I43" i="149"/>
  <c r="C23" i="175" s="1"/>
  <c r="M43" i="149"/>
  <c r="C23" i="179" s="1"/>
  <c r="H43" i="150"/>
  <c r="C22" i="174" s="1"/>
  <c r="D42" i="150"/>
  <c r="B22" i="170" s="1"/>
  <c r="L42" i="150"/>
  <c r="B22" i="178" s="1"/>
  <c r="E43" i="150"/>
  <c r="C22" i="171" s="1"/>
  <c r="I43" i="150"/>
  <c r="C22" i="175" s="1"/>
  <c r="M43" i="150"/>
  <c r="C22" i="179" s="1"/>
  <c r="F42" i="151"/>
  <c r="B21" i="172" s="1"/>
  <c r="J42" i="151"/>
  <c r="G43" i="151"/>
  <c r="C21" i="173" s="1"/>
  <c r="K43" i="151"/>
  <c r="C21" i="177" s="1"/>
  <c r="D43" i="151"/>
  <c r="C21" i="170" s="1"/>
  <c r="H43" i="151"/>
  <c r="C21" i="174" s="1"/>
  <c r="L43" i="151"/>
  <c r="C21" i="178" s="1"/>
  <c r="D43" i="152"/>
  <c r="C20" i="170" s="1"/>
  <c r="H43" i="152"/>
  <c r="C20" i="174" s="1"/>
  <c r="L43" i="152"/>
  <c r="C20" i="178" s="1"/>
  <c r="E43" i="152"/>
  <c r="C20" i="171" s="1"/>
  <c r="I43" i="152"/>
  <c r="C20" i="175" s="1"/>
  <c r="M43" i="152"/>
  <c r="C20" i="179" s="1"/>
  <c r="D43" i="153"/>
  <c r="C19" i="170" s="1"/>
  <c r="H43" i="153"/>
  <c r="C19" i="174" s="1"/>
  <c r="L43" i="153"/>
  <c r="C19" i="178" s="1"/>
  <c r="E43" i="153"/>
  <c r="C19" i="171" s="1"/>
  <c r="I43" i="153"/>
  <c r="C19" i="175" s="1"/>
  <c r="M43" i="153"/>
  <c r="C19" i="179" s="1"/>
  <c r="D43" i="154"/>
  <c r="C18" i="170" s="1"/>
  <c r="H43" i="154"/>
  <c r="C18" i="174" s="1"/>
  <c r="L43" i="154"/>
  <c r="C18" i="178" s="1"/>
  <c r="E43" i="154"/>
  <c r="C18" i="171" s="1"/>
  <c r="I43" i="154"/>
  <c r="C18" i="175" s="1"/>
  <c r="M43" i="154"/>
  <c r="C18" i="179" s="1"/>
  <c r="D43" i="155"/>
  <c r="C17" i="170" s="1"/>
  <c r="H43" i="155"/>
  <c r="C17" i="174" s="1"/>
  <c r="L43" i="155"/>
  <c r="C17" i="178" s="1"/>
  <c r="E43" i="155"/>
  <c r="C17" i="171" s="1"/>
  <c r="I43" i="155"/>
  <c r="C17" i="175" s="1"/>
  <c r="M43" i="155"/>
  <c r="C17" i="179" s="1"/>
  <c r="D43" i="156"/>
  <c r="C16" i="170" s="1"/>
  <c r="H43" i="156"/>
  <c r="C16" i="174" s="1"/>
  <c r="L43" i="156"/>
  <c r="C16" i="178" s="1"/>
  <c r="E43" i="156"/>
  <c r="C16" i="171" s="1"/>
  <c r="I43" i="156"/>
  <c r="C16" i="175" s="1"/>
  <c r="M43" i="156"/>
  <c r="C16" i="179" s="1"/>
  <c r="D43" i="157"/>
  <c r="C15" i="170" s="1"/>
  <c r="H43" i="157"/>
  <c r="C15" i="174" s="1"/>
  <c r="L43" i="157"/>
  <c r="C15" i="178" s="1"/>
  <c r="E43" i="157"/>
  <c r="C15" i="171" s="1"/>
  <c r="I43" i="157"/>
  <c r="C15" i="175" s="1"/>
  <c r="M43" i="157"/>
  <c r="C15" i="179" s="1"/>
  <c r="D43" i="158"/>
  <c r="C14" i="170" s="1"/>
  <c r="H43" i="158"/>
  <c r="C14" i="174" s="1"/>
  <c r="L43" i="158"/>
  <c r="C14" i="178" s="1"/>
  <c r="E43" i="158"/>
  <c r="C14" i="171" s="1"/>
  <c r="I43" i="158"/>
  <c r="C14" i="175" s="1"/>
  <c r="M43" i="158"/>
  <c r="C14" i="179" s="1"/>
  <c r="H43" i="159"/>
  <c r="C13" i="174" s="1"/>
  <c r="D42" i="159"/>
  <c r="B13" i="170" s="1"/>
  <c r="L42" i="159"/>
  <c r="B13" i="178" s="1"/>
  <c r="E43" i="159"/>
  <c r="C13" i="171" s="1"/>
  <c r="I43" i="159"/>
  <c r="C13" i="175" s="1"/>
  <c r="M43" i="159"/>
  <c r="C13" i="179" s="1"/>
  <c r="M41" i="160"/>
  <c r="M42" i="160" s="1"/>
  <c r="B12" i="179" s="1"/>
  <c r="L41" i="160"/>
  <c r="L42" i="160" s="1"/>
  <c r="B12" i="178" s="1"/>
  <c r="K41" i="160"/>
  <c r="K42" i="160" s="1"/>
  <c r="B12" i="177" s="1"/>
  <c r="J41" i="160"/>
  <c r="J43" i="160" s="1"/>
  <c r="I41" i="160"/>
  <c r="I42" i="160" s="1"/>
  <c r="B12" i="175" s="1"/>
  <c r="H41" i="160"/>
  <c r="H42" i="160" s="1"/>
  <c r="B12" i="174" s="1"/>
  <c r="G41" i="160"/>
  <c r="G42" i="160" s="1"/>
  <c r="B12" i="173" s="1"/>
  <c r="F41" i="160"/>
  <c r="F43" i="160" s="1"/>
  <c r="C12" i="172" s="1"/>
  <c r="E41" i="160"/>
  <c r="E42" i="160" s="1"/>
  <c r="B12" i="171" s="1"/>
  <c r="D41" i="160"/>
  <c r="D42" i="160" s="1"/>
  <c r="B12" i="170" s="1"/>
  <c r="K33" i="160"/>
  <c r="K32" i="160"/>
  <c r="K31" i="160"/>
  <c r="K27" i="160"/>
  <c r="K26" i="160"/>
  <c r="K25" i="160"/>
  <c r="K24" i="160"/>
  <c r="K23" i="160"/>
  <c r="K18" i="160"/>
  <c r="K17" i="160"/>
  <c r="K16" i="160"/>
  <c r="K15" i="160"/>
  <c r="K14" i="160"/>
  <c r="K9" i="160"/>
  <c r="K8" i="160"/>
  <c r="K7" i="160"/>
  <c r="K6" i="160"/>
  <c r="K5" i="160"/>
  <c r="M41" i="161"/>
  <c r="M42" i="161" s="1"/>
  <c r="B11" i="179" s="1"/>
  <c r="L41" i="161"/>
  <c r="L42" i="161" s="1"/>
  <c r="B11" i="178" s="1"/>
  <c r="K41" i="161"/>
  <c r="K43" i="161" s="1"/>
  <c r="C11" i="177" s="1"/>
  <c r="J41" i="161"/>
  <c r="J43" i="161" s="1"/>
  <c r="I41" i="161"/>
  <c r="I42" i="161" s="1"/>
  <c r="B11" i="175" s="1"/>
  <c r="H41" i="161"/>
  <c r="H42" i="161" s="1"/>
  <c r="B11" i="174" s="1"/>
  <c r="G41" i="161"/>
  <c r="G43" i="161" s="1"/>
  <c r="C11" i="173" s="1"/>
  <c r="F41" i="161"/>
  <c r="F43" i="161" s="1"/>
  <c r="C11" i="172" s="1"/>
  <c r="E41" i="161"/>
  <c r="E42" i="161" s="1"/>
  <c r="B11" i="171" s="1"/>
  <c r="D41" i="161"/>
  <c r="D42" i="161" s="1"/>
  <c r="B11" i="170" s="1"/>
  <c r="K33" i="161"/>
  <c r="K32" i="161"/>
  <c r="K31" i="161"/>
  <c r="K27" i="161"/>
  <c r="K26" i="161"/>
  <c r="K25" i="161"/>
  <c r="K24" i="161"/>
  <c r="K23" i="161"/>
  <c r="K18" i="161"/>
  <c r="K17" i="161"/>
  <c r="K16" i="161"/>
  <c r="K15" i="161"/>
  <c r="K14" i="161"/>
  <c r="K9" i="161"/>
  <c r="K8" i="161"/>
  <c r="K7" i="161"/>
  <c r="K6" i="161"/>
  <c r="K5" i="161"/>
  <c r="M41" i="162"/>
  <c r="M42" i="162" s="1"/>
  <c r="B10" i="179" s="1"/>
  <c r="L41" i="162"/>
  <c r="L43" i="162" s="1"/>
  <c r="C10" i="178" s="1"/>
  <c r="K41" i="162"/>
  <c r="K42" i="162" s="1"/>
  <c r="B10" i="177" s="1"/>
  <c r="J41" i="162"/>
  <c r="J43" i="162" s="1"/>
  <c r="I41" i="162"/>
  <c r="I42" i="162" s="1"/>
  <c r="B10" i="175" s="1"/>
  <c r="H41" i="162"/>
  <c r="H42" i="162" s="1"/>
  <c r="B10" i="174" s="1"/>
  <c r="G41" i="162"/>
  <c r="G42" i="162" s="1"/>
  <c r="B10" i="173" s="1"/>
  <c r="F41" i="162"/>
  <c r="F43" i="162" s="1"/>
  <c r="C10" i="172" s="1"/>
  <c r="E41" i="162"/>
  <c r="E42" i="162" s="1"/>
  <c r="B10" i="171" s="1"/>
  <c r="D41" i="162"/>
  <c r="D42" i="162" s="1"/>
  <c r="B10" i="170" s="1"/>
  <c r="K33" i="162"/>
  <c r="K32" i="162"/>
  <c r="K31" i="162"/>
  <c r="K27" i="162"/>
  <c r="K26" i="162"/>
  <c r="K25" i="162"/>
  <c r="K24" i="162"/>
  <c r="K23" i="162"/>
  <c r="K18" i="162"/>
  <c r="K17" i="162"/>
  <c r="K16" i="162"/>
  <c r="K15" i="162"/>
  <c r="K14" i="162"/>
  <c r="K9" i="162"/>
  <c r="K8" i="162"/>
  <c r="K7" i="162"/>
  <c r="K6" i="162"/>
  <c r="K5" i="162"/>
  <c r="M41" i="163"/>
  <c r="M42" i="163" s="1"/>
  <c r="B9" i="179" s="1"/>
  <c r="L41" i="163"/>
  <c r="L43" i="163" s="1"/>
  <c r="C9" i="178" s="1"/>
  <c r="K41" i="163"/>
  <c r="K42" i="163" s="1"/>
  <c r="B9" i="177" s="1"/>
  <c r="J41" i="163"/>
  <c r="J43" i="163" s="1"/>
  <c r="I41" i="163"/>
  <c r="I42" i="163" s="1"/>
  <c r="B9" i="175" s="1"/>
  <c r="H41" i="163"/>
  <c r="H43" i="163" s="1"/>
  <c r="C9" i="174" s="1"/>
  <c r="G41" i="163"/>
  <c r="G42" i="163" s="1"/>
  <c r="B9" i="173" s="1"/>
  <c r="F41" i="163"/>
  <c r="F43" i="163" s="1"/>
  <c r="C9" i="172" s="1"/>
  <c r="E41" i="163"/>
  <c r="E42" i="163" s="1"/>
  <c r="B9" i="171" s="1"/>
  <c r="D41" i="163"/>
  <c r="D43" i="163" s="1"/>
  <c r="C9" i="170" s="1"/>
  <c r="K33" i="163"/>
  <c r="K32" i="163"/>
  <c r="K31" i="163"/>
  <c r="K27" i="163"/>
  <c r="K26" i="163"/>
  <c r="K25" i="163"/>
  <c r="K24" i="163"/>
  <c r="K23" i="163"/>
  <c r="K18" i="163"/>
  <c r="K17" i="163"/>
  <c r="K16" i="163"/>
  <c r="K15" i="163"/>
  <c r="K14" i="163"/>
  <c r="K9" i="163"/>
  <c r="K8" i="163"/>
  <c r="K7" i="163"/>
  <c r="K6" i="163"/>
  <c r="K5" i="163"/>
  <c r="M41" i="164"/>
  <c r="M42" i="164" s="1"/>
  <c r="B8" i="179" s="1"/>
  <c r="L41" i="164"/>
  <c r="L42" i="164" s="1"/>
  <c r="B8" i="178" s="1"/>
  <c r="K41" i="164"/>
  <c r="K42" i="164" s="1"/>
  <c r="B8" i="177" s="1"/>
  <c r="J41" i="164"/>
  <c r="J43" i="164" s="1"/>
  <c r="I41" i="164"/>
  <c r="I42" i="164" s="1"/>
  <c r="B8" i="175" s="1"/>
  <c r="H41" i="164"/>
  <c r="H42" i="164" s="1"/>
  <c r="B8" i="174" s="1"/>
  <c r="G41" i="164"/>
  <c r="G43" i="164" s="1"/>
  <c r="C8" i="173" s="1"/>
  <c r="F41" i="164"/>
  <c r="F43" i="164" s="1"/>
  <c r="C8" i="172" s="1"/>
  <c r="E41" i="164"/>
  <c r="E42" i="164" s="1"/>
  <c r="B8" i="171" s="1"/>
  <c r="D41" i="164"/>
  <c r="D42" i="164" s="1"/>
  <c r="B8" i="170" s="1"/>
  <c r="K33" i="164"/>
  <c r="K32" i="164"/>
  <c r="K31" i="164"/>
  <c r="K27" i="164"/>
  <c r="K26" i="164"/>
  <c r="K25" i="164"/>
  <c r="K24" i="164"/>
  <c r="K23" i="164"/>
  <c r="K18" i="164"/>
  <c r="K17" i="164"/>
  <c r="K16" i="164"/>
  <c r="K15" i="164"/>
  <c r="K14" i="164"/>
  <c r="K9" i="164"/>
  <c r="K8" i="164"/>
  <c r="K7" i="164"/>
  <c r="K6" i="164"/>
  <c r="K5" i="164"/>
  <c r="M41" i="165"/>
  <c r="M42" i="165" s="1"/>
  <c r="B7" i="179" s="1"/>
  <c r="L41" i="165"/>
  <c r="L43" i="165" s="1"/>
  <c r="C7" i="178" s="1"/>
  <c r="K41" i="165"/>
  <c r="K42" i="165" s="1"/>
  <c r="B7" i="177" s="1"/>
  <c r="J41" i="165"/>
  <c r="J43" i="165" s="1"/>
  <c r="I41" i="165"/>
  <c r="I42" i="165" s="1"/>
  <c r="B7" i="175" s="1"/>
  <c r="H41" i="165"/>
  <c r="H42" i="165" s="1"/>
  <c r="B7" i="174" s="1"/>
  <c r="G41" i="165"/>
  <c r="G43" i="165" s="1"/>
  <c r="C7" i="173" s="1"/>
  <c r="F41" i="165"/>
  <c r="F43" i="165" s="1"/>
  <c r="C7" i="172" s="1"/>
  <c r="E41" i="165"/>
  <c r="E42" i="165" s="1"/>
  <c r="B7" i="171" s="1"/>
  <c r="D41" i="165"/>
  <c r="D43" i="165" s="1"/>
  <c r="C7" i="170" s="1"/>
  <c r="K33" i="165"/>
  <c r="K32" i="165"/>
  <c r="K31" i="165"/>
  <c r="K27" i="165"/>
  <c r="K26" i="165"/>
  <c r="K25" i="165"/>
  <c r="K24" i="165"/>
  <c r="K23" i="165"/>
  <c r="K18" i="165"/>
  <c r="K17" i="165"/>
  <c r="K16" i="165"/>
  <c r="K15" i="165"/>
  <c r="K14" i="165"/>
  <c r="K9" i="165"/>
  <c r="K8" i="165"/>
  <c r="K7" i="165"/>
  <c r="K6" i="165"/>
  <c r="K5" i="165"/>
  <c r="M41" i="166"/>
  <c r="M42" i="166" s="1"/>
  <c r="B6" i="179" s="1"/>
  <c r="L41" i="166"/>
  <c r="L43" i="166" s="1"/>
  <c r="C6" i="178" s="1"/>
  <c r="K41" i="166"/>
  <c r="K42" i="166" s="1"/>
  <c r="B6" i="177" s="1"/>
  <c r="J41" i="166"/>
  <c r="J43" i="166" s="1"/>
  <c r="I41" i="166"/>
  <c r="I42" i="166" s="1"/>
  <c r="B6" i="175" s="1"/>
  <c r="H41" i="166"/>
  <c r="H42" i="166" s="1"/>
  <c r="B6" i="174" s="1"/>
  <c r="G41" i="166"/>
  <c r="G42" i="166" s="1"/>
  <c r="B6" i="173" s="1"/>
  <c r="F41" i="166"/>
  <c r="F43" i="166" s="1"/>
  <c r="C6" i="172" s="1"/>
  <c r="E41" i="166"/>
  <c r="E42" i="166" s="1"/>
  <c r="B6" i="171" s="1"/>
  <c r="D41" i="166"/>
  <c r="D42" i="166" s="1"/>
  <c r="B6" i="170" s="1"/>
  <c r="K33" i="166"/>
  <c r="K32" i="166"/>
  <c r="K31" i="166"/>
  <c r="K27" i="166"/>
  <c r="K26" i="166"/>
  <c r="K25" i="166"/>
  <c r="K24" i="166"/>
  <c r="K23" i="166"/>
  <c r="K18" i="166"/>
  <c r="K17" i="166"/>
  <c r="K16" i="166"/>
  <c r="K15" i="166"/>
  <c r="K14" i="166"/>
  <c r="K9" i="166"/>
  <c r="K8" i="166"/>
  <c r="K7" i="166"/>
  <c r="K6" i="166"/>
  <c r="K5" i="166"/>
  <c r="M41" i="167"/>
  <c r="M42" i="167" s="1"/>
  <c r="B5" i="179" s="1"/>
  <c r="L41" i="167"/>
  <c r="L43" i="167" s="1"/>
  <c r="C5" i="178" s="1"/>
  <c r="K41" i="167"/>
  <c r="K42" i="167" s="1"/>
  <c r="B5" i="177" s="1"/>
  <c r="J41" i="167"/>
  <c r="J43" i="167" s="1"/>
  <c r="I41" i="167"/>
  <c r="I42" i="167" s="1"/>
  <c r="B5" i="175" s="1"/>
  <c r="H41" i="167"/>
  <c r="H42" i="167" s="1"/>
  <c r="B5" i="174" s="1"/>
  <c r="G41" i="167"/>
  <c r="G42" i="167" s="1"/>
  <c r="B5" i="173" s="1"/>
  <c r="F41" i="167"/>
  <c r="F43" i="167" s="1"/>
  <c r="C5" i="172" s="1"/>
  <c r="E41" i="167"/>
  <c r="E42" i="167" s="1"/>
  <c r="B5" i="171" s="1"/>
  <c r="D41" i="167"/>
  <c r="D43" i="167" s="1"/>
  <c r="C5" i="170" s="1"/>
  <c r="K33" i="167"/>
  <c r="K32" i="167"/>
  <c r="K31" i="167"/>
  <c r="K27" i="167"/>
  <c r="K26" i="167"/>
  <c r="K25" i="167"/>
  <c r="K24" i="167"/>
  <c r="K23" i="167"/>
  <c r="K18" i="167"/>
  <c r="K17" i="167"/>
  <c r="K16" i="167"/>
  <c r="K15" i="167"/>
  <c r="K14" i="167"/>
  <c r="K9" i="167"/>
  <c r="K8" i="167"/>
  <c r="K7" i="167"/>
  <c r="K6" i="167"/>
  <c r="K5" i="167"/>
  <c r="M41" i="168"/>
  <c r="M42" i="168" s="1"/>
  <c r="B4" i="179" s="1"/>
  <c r="L41" i="168"/>
  <c r="L42" i="168" s="1"/>
  <c r="B4" i="178" s="1"/>
  <c r="K41" i="168"/>
  <c r="K43" i="168" s="1"/>
  <c r="C4" i="177" s="1"/>
  <c r="J41" i="168"/>
  <c r="J43" i="168" s="1"/>
  <c r="C4" i="176" s="1"/>
  <c r="I41" i="168"/>
  <c r="I42" i="168" s="1"/>
  <c r="B4" i="175" s="1"/>
  <c r="H41" i="168"/>
  <c r="H42" i="168" s="1"/>
  <c r="B4" i="174" s="1"/>
  <c r="G41" i="168"/>
  <c r="G42" i="168" s="1"/>
  <c r="B4" i="173" s="1"/>
  <c r="F41" i="168"/>
  <c r="F43" i="168" s="1"/>
  <c r="C4" i="172" s="1"/>
  <c r="E41" i="168"/>
  <c r="E42" i="168" s="1"/>
  <c r="B4" i="171" s="1"/>
  <c r="D41" i="168"/>
  <c r="D42" i="168" s="1"/>
  <c r="B4" i="170" s="1"/>
  <c r="K33" i="168"/>
  <c r="K32" i="168"/>
  <c r="K31" i="168"/>
  <c r="K27" i="168"/>
  <c r="K26" i="168"/>
  <c r="K25" i="168"/>
  <c r="K24" i="168"/>
  <c r="K23" i="168"/>
  <c r="K18" i="168"/>
  <c r="K17" i="168"/>
  <c r="K16" i="168"/>
  <c r="K15" i="168"/>
  <c r="K14" i="168"/>
  <c r="K9" i="168"/>
  <c r="K8" i="168"/>
  <c r="K7" i="168"/>
  <c r="K6" i="168"/>
  <c r="K5" i="168"/>
  <c r="N42" i="147" l="1"/>
  <c r="B25" i="57" s="1"/>
  <c r="N42" i="122"/>
  <c r="B50" i="57" s="1"/>
  <c r="B50" i="179"/>
  <c r="N42" i="154"/>
  <c r="B18" i="57" s="1"/>
  <c r="B18" i="177"/>
  <c r="C5" i="176"/>
  <c r="C9" i="176"/>
  <c r="C10" i="176"/>
  <c r="C12" i="176"/>
  <c r="B46" i="176"/>
  <c r="B42" i="176"/>
  <c r="B27" i="176"/>
  <c r="B54" i="176"/>
  <c r="B36" i="176"/>
  <c r="B25" i="176"/>
  <c r="B47" i="176"/>
  <c r="B50" i="176"/>
  <c r="C7" i="176"/>
  <c r="C11" i="176"/>
  <c r="B21" i="176"/>
  <c r="B51" i="176"/>
  <c r="B33" i="176"/>
  <c r="B30" i="176"/>
  <c r="B15" i="176"/>
  <c r="B41" i="176"/>
  <c r="B19" i="176"/>
  <c r="B13" i="176"/>
  <c r="B31" i="176"/>
  <c r="C6" i="176"/>
  <c r="B48" i="176"/>
  <c r="B40" i="176"/>
  <c r="B35" i="176"/>
  <c r="B23" i="176"/>
  <c r="B22" i="176"/>
  <c r="B16" i="176"/>
  <c r="B43" i="176"/>
  <c r="B29" i="176"/>
  <c r="B45" i="176"/>
  <c r="B37" i="176"/>
  <c r="B26" i="176"/>
  <c r="C49" i="176"/>
  <c r="C8" i="176"/>
  <c r="B44" i="176"/>
  <c r="B38" i="176"/>
  <c r="C30" i="176"/>
  <c r="B17" i="176"/>
  <c r="B53" i="176"/>
  <c r="B28" i="176"/>
  <c r="B20" i="176"/>
  <c r="B14" i="176"/>
  <c r="B32" i="176"/>
  <c r="B24" i="176"/>
  <c r="B18" i="176"/>
  <c r="B52" i="176"/>
  <c r="B34" i="176"/>
  <c r="C39" i="176"/>
  <c r="N42" i="119"/>
  <c r="B53" i="57" s="1"/>
  <c r="N42" i="158"/>
  <c r="B14" i="57" s="1"/>
  <c r="B14" i="172"/>
  <c r="N42" i="138"/>
  <c r="B34" i="57" s="1"/>
  <c r="B34" i="172"/>
  <c r="N42" i="133"/>
  <c r="B39" i="57" s="1"/>
  <c r="N42" i="140"/>
  <c r="B32" i="57" s="1"/>
  <c r="K43" i="163"/>
  <c r="C9" i="177" s="1"/>
  <c r="N42" i="142"/>
  <c r="B30" i="57" s="1"/>
  <c r="N42" i="153"/>
  <c r="B19" i="57" s="1"/>
  <c r="N42" i="120"/>
  <c r="B52" i="57" s="1"/>
  <c r="N42" i="131"/>
  <c r="B41" i="57" s="1"/>
  <c r="N42" i="125"/>
  <c r="B47" i="57" s="1"/>
  <c r="N42" i="118"/>
  <c r="B54" i="57" s="1"/>
  <c r="N42" i="130"/>
  <c r="B42" i="57" s="1"/>
  <c r="N42" i="123"/>
  <c r="B49" i="57" s="1"/>
  <c r="N42" i="127"/>
  <c r="B45" i="57" s="1"/>
  <c r="N42" i="135"/>
  <c r="B37" i="57" s="1"/>
  <c r="N42" i="143"/>
  <c r="B29" i="57" s="1"/>
  <c r="N42" i="136"/>
  <c r="B36" i="57" s="1"/>
  <c r="N42" i="149"/>
  <c r="B23" i="57" s="1"/>
  <c r="N42" i="156"/>
  <c r="B16" i="57" s="1"/>
  <c r="K43" i="166"/>
  <c r="C6" i="177" s="1"/>
  <c r="N42" i="146"/>
  <c r="B26" i="57" s="1"/>
  <c r="N42" i="129"/>
  <c r="B43" i="57" s="1"/>
  <c r="N42" i="132"/>
  <c r="B40" i="57" s="1"/>
  <c r="N42" i="157"/>
  <c r="B15" i="57" s="1"/>
  <c r="N43" i="122"/>
  <c r="B50" i="58" s="1"/>
  <c r="N42" i="141"/>
  <c r="B31" i="57" s="1"/>
  <c r="N42" i="151"/>
  <c r="B21" i="57" s="1"/>
  <c r="N42" i="139"/>
  <c r="B33" i="57" s="1"/>
  <c r="K42" i="161"/>
  <c r="B11" i="177" s="1"/>
  <c r="N42" i="144"/>
  <c r="B28" i="57" s="1"/>
  <c r="N42" i="126"/>
  <c r="B46" i="57" s="1"/>
  <c r="N42" i="128"/>
  <c r="B44" i="57" s="1"/>
  <c r="N42" i="137"/>
  <c r="B35" i="57" s="1"/>
  <c r="N42" i="152"/>
  <c r="B20" i="57" s="1"/>
  <c r="N42" i="134"/>
  <c r="B38" i="57" s="1"/>
  <c r="N42" i="121"/>
  <c r="B51" i="57" s="1"/>
  <c r="G43" i="167"/>
  <c r="C5" i="173" s="1"/>
  <c r="K43" i="165"/>
  <c r="C7" i="177" s="1"/>
  <c r="N43" i="159"/>
  <c r="B13" i="58" s="1"/>
  <c r="N43" i="133"/>
  <c r="B39" i="58" s="1"/>
  <c r="K43" i="167"/>
  <c r="C5" i="177" s="1"/>
  <c r="G42" i="164"/>
  <c r="B8" i="173" s="1"/>
  <c r="G43" i="163"/>
  <c r="C9" i="173" s="1"/>
  <c r="N42" i="150"/>
  <c r="B22" i="57" s="1"/>
  <c r="N43" i="140"/>
  <c r="B32" i="58" s="1"/>
  <c r="N42" i="124"/>
  <c r="B48" i="57" s="1"/>
  <c r="K43" i="164"/>
  <c r="C8" i="177" s="1"/>
  <c r="G42" i="165"/>
  <c r="B7" i="173" s="1"/>
  <c r="K43" i="162"/>
  <c r="C10" i="177" s="1"/>
  <c r="N43" i="150"/>
  <c r="B22" i="58" s="1"/>
  <c r="N43" i="148"/>
  <c r="B24" i="58" s="1"/>
  <c r="N42" i="145"/>
  <c r="B27" i="57" s="1"/>
  <c r="N42" i="155"/>
  <c r="B17" i="57" s="1"/>
  <c r="N43" i="118"/>
  <c r="B54" i="58" s="1"/>
  <c r="N43" i="119"/>
  <c r="B53" i="58" s="1"/>
  <c r="N43" i="120"/>
  <c r="B52" i="58" s="1"/>
  <c r="N43" i="121"/>
  <c r="B51" i="58" s="1"/>
  <c r="N43" i="123"/>
  <c r="B49" i="58" s="1"/>
  <c r="N43" i="124"/>
  <c r="B48" i="58" s="1"/>
  <c r="N43" i="125"/>
  <c r="B47" i="58" s="1"/>
  <c r="N43" i="126"/>
  <c r="B46" i="58" s="1"/>
  <c r="N43" i="127"/>
  <c r="B45" i="58" s="1"/>
  <c r="N43" i="128"/>
  <c r="B44" i="58" s="1"/>
  <c r="N43" i="129"/>
  <c r="B43" i="58" s="1"/>
  <c r="N43" i="130"/>
  <c r="B42" i="58" s="1"/>
  <c r="N43" i="131"/>
  <c r="B41" i="58" s="1"/>
  <c r="N43" i="132"/>
  <c r="B40" i="58" s="1"/>
  <c r="N43" i="134"/>
  <c r="B38" i="58" s="1"/>
  <c r="N43" i="135"/>
  <c r="B37" i="58" s="1"/>
  <c r="N43" i="136"/>
  <c r="B36" i="58" s="1"/>
  <c r="N43" i="137"/>
  <c r="B35" i="58" s="1"/>
  <c r="N43" i="138"/>
  <c r="B34" i="58" s="1"/>
  <c r="N43" i="139"/>
  <c r="B33" i="58" s="1"/>
  <c r="N43" i="141"/>
  <c r="B31" i="58" s="1"/>
  <c r="N43" i="142"/>
  <c r="B30" i="58" s="1"/>
  <c r="N43" i="143"/>
  <c r="B29" i="58" s="1"/>
  <c r="N43" i="144"/>
  <c r="B28" i="58" s="1"/>
  <c r="N43" i="145"/>
  <c r="B27" i="58" s="1"/>
  <c r="N43" i="146"/>
  <c r="B26" i="58" s="1"/>
  <c r="N43" i="147"/>
  <c r="B25" i="58" s="1"/>
  <c r="N42" i="148"/>
  <c r="B24" i="57" s="1"/>
  <c r="N43" i="149"/>
  <c r="B23" i="58" s="1"/>
  <c r="N43" i="151"/>
  <c r="B21" i="58" s="1"/>
  <c r="N43" i="152"/>
  <c r="B20" i="58" s="1"/>
  <c r="N43" i="153"/>
  <c r="B19" i="58" s="1"/>
  <c r="N43" i="154"/>
  <c r="B18" i="58" s="1"/>
  <c r="N43" i="155"/>
  <c r="B17" i="58" s="1"/>
  <c r="N43" i="156"/>
  <c r="B16" i="58" s="1"/>
  <c r="N43" i="157"/>
  <c r="B15" i="58" s="1"/>
  <c r="N43" i="158"/>
  <c r="B14" i="58" s="1"/>
  <c r="N42" i="159"/>
  <c r="B13" i="57" s="1"/>
  <c r="K42" i="168"/>
  <c r="B4" i="177" s="1"/>
  <c r="J42" i="167"/>
  <c r="J42" i="166"/>
  <c r="J42" i="165"/>
  <c r="J42" i="164"/>
  <c r="G42" i="161"/>
  <c r="B11" i="173" s="1"/>
  <c r="J42" i="160"/>
  <c r="J42" i="168"/>
  <c r="B4" i="176" s="1"/>
  <c r="J42" i="163"/>
  <c r="J42" i="162"/>
  <c r="J42" i="161"/>
  <c r="K43" i="160"/>
  <c r="C12" i="177" s="1"/>
  <c r="G43" i="160"/>
  <c r="C12" i="173" s="1"/>
  <c r="G43" i="168"/>
  <c r="C4" i="173" s="1"/>
  <c r="G43" i="166"/>
  <c r="C6" i="173" s="1"/>
  <c r="G43" i="162"/>
  <c r="C10" i="173" s="1"/>
  <c r="F42" i="162"/>
  <c r="B10" i="172" s="1"/>
  <c r="F42" i="160"/>
  <c r="F42" i="164"/>
  <c r="B8" i="172" s="1"/>
  <c r="F42" i="165"/>
  <c r="B7" i="172" s="1"/>
  <c r="F42" i="163"/>
  <c r="B9" i="172" s="1"/>
  <c r="F42" i="161"/>
  <c r="B11" i="172" s="1"/>
  <c r="F42" i="166"/>
  <c r="B6" i="172" s="1"/>
  <c r="F42" i="167"/>
  <c r="B5" i="172" s="1"/>
  <c r="D43" i="160"/>
  <c r="C12" i="170" s="1"/>
  <c r="H43" i="160"/>
  <c r="C12" i="174" s="1"/>
  <c r="L43" i="160"/>
  <c r="C12" i="178" s="1"/>
  <c r="E43" i="160"/>
  <c r="C12" i="171" s="1"/>
  <c r="I43" i="160"/>
  <c r="C12" i="175" s="1"/>
  <c r="M43" i="160"/>
  <c r="C12" i="179" s="1"/>
  <c r="M43" i="161"/>
  <c r="C11" i="179" s="1"/>
  <c r="D43" i="161"/>
  <c r="C11" i="170" s="1"/>
  <c r="H43" i="161"/>
  <c r="C11" i="174" s="1"/>
  <c r="L43" i="161"/>
  <c r="C11" i="178" s="1"/>
  <c r="E43" i="161"/>
  <c r="C11" i="171" s="1"/>
  <c r="I43" i="161"/>
  <c r="C11" i="175" s="1"/>
  <c r="D43" i="162"/>
  <c r="C10" i="170" s="1"/>
  <c r="H43" i="162"/>
  <c r="C10" i="174" s="1"/>
  <c r="L42" i="162"/>
  <c r="B10" i="178" s="1"/>
  <c r="E43" i="162"/>
  <c r="C10" i="171" s="1"/>
  <c r="I43" i="162"/>
  <c r="C10" i="175" s="1"/>
  <c r="M43" i="162"/>
  <c r="C10" i="179" s="1"/>
  <c r="D42" i="163"/>
  <c r="B9" i="170" s="1"/>
  <c r="H42" i="163"/>
  <c r="B9" i="174" s="1"/>
  <c r="L42" i="163"/>
  <c r="B9" i="178" s="1"/>
  <c r="E43" i="163"/>
  <c r="C9" i="171" s="1"/>
  <c r="I43" i="163"/>
  <c r="C9" i="175" s="1"/>
  <c r="M43" i="163"/>
  <c r="C9" i="179" s="1"/>
  <c r="D43" i="164"/>
  <c r="C8" i="170" s="1"/>
  <c r="H43" i="164"/>
  <c r="C8" i="174" s="1"/>
  <c r="L43" i="164"/>
  <c r="C8" i="178" s="1"/>
  <c r="E43" i="164"/>
  <c r="C8" i="171" s="1"/>
  <c r="I43" i="164"/>
  <c r="C8" i="175" s="1"/>
  <c r="M43" i="164"/>
  <c r="C8" i="179" s="1"/>
  <c r="H43" i="165"/>
  <c r="C7" i="174" s="1"/>
  <c r="D42" i="165"/>
  <c r="B7" i="170" s="1"/>
  <c r="L42" i="165"/>
  <c r="B7" i="178" s="1"/>
  <c r="E43" i="165"/>
  <c r="C7" i="171" s="1"/>
  <c r="I43" i="165"/>
  <c r="C7" i="175" s="1"/>
  <c r="M43" i="165"/>
  <c r="C7" i="179" s="1"/>
  <c r="D43" i="166"/>
  <c r="C6" i="170" s="1"/>
  <c r="H43" i="166"/>
  <c r="C6" i="174" s="1"/>
  <c r="L42" i="166"/>
  <c r="B6" i="178" s="1"/>
  <c r="E43" i="166"/>
  <c r="C6" i="171" s="1"/>
  <c r="I43" i="166"/>
  <c r="C6" i="175" s="1"/>
  <c r="M43" i="166"/>
  <c r="C6" i="179" s="1"/>
  <c r="H43" i="167"/>
  <c r="C5" i="174" s="1"/>
  <c r="D42" i="167"/>
  <c r="B5" i="170" s="1"/>
  <c r="L42" i="167"/>
  <c r="B5" i="178" s="1"/>
  <c r="E43" i="167"/>
  <c r="C5" i="171" s="1"/>
  <c r="I43" i="167"/>
  <c r="C5" i="175" s="1"/>
  <c r="M43" i="167"/>
  <c r="C5" i="179" s="1"/>
  <c r="F42" i="168"/>
  <c r="B4" i="172" s="1"/>
  <c r="D43" i="168"/>
  <c r="C4" i="170" s="1"/>
  <c r="H43" i="168"/>
  <c r="C4" i="174" s="1"/>
  <c r="L43" i="168"/>
  <c r="C4" i="178" s="1"/>
  <c r="E43" i="168"/>
  <c r="C4" i="171" s="1"/>
  <c r="I43" i="168"/>
  <c r="C4" i="175" s="1"/>
  <c r="M43" i="168"/>
  <c r="C4" i="179" s="1"/>
  <c r="M41" i="1"/>
  <c r="M43" i="1" s="1"/>
  <c r="C3" i="179" s="1"/>
  <c r="L41" i="1"/>
  <c r="L42" i="1" s="1"/>
  <c r="B3" i="178" s="1"/>
  <c r="K41" i="1"/>
  <c r="K42" i="1" s="1"/>
  <c r="B3" i="177" s="1"/>
  <c r="T5" i="177" s="1"/>
  <c r="O14" i="53" s="1"/>
  <c r="J41" i="1"/>
  <c r="J42" i="1" s="1"/>
  <c r="B3" i="176" s="1"/>
  <c r="I41" i="1"/>
  <c r="I43" i="1" s="1"/>
  <c r="C3" i="175" s="1"/>
  <c r="H41" i="1"/>
  <c r="H42" i="1" s="1"/>
  <c r="B3" i="174" s="1"/>
  <c r="T5" i="174" s="1"/>
  <c r="C14" i="53" s="1"/>
  <c r="G41" i="1"/>
  <c r="G42" i="1" s="1"/>
  <c r="B3" i="173" s="1"/>
  <c r="T5" i="173" s="1"/>
  <c r="O10" i="53" s="1"/>
  <c r="F41" i="1"/>
  <c r="F43" i="1" s="1"/>
  <c r="C3" i="172" s="1"/>
  <c r="E41" i="1"/>
  <c r="E42" i="1" s="1"/>
  <c r="B3" i="171" s="1"/>
  <c r="T5" i="171" s="1"/>
  <c r="G10" i="53" s="1"/>
  <c r="D41" i="1"/>
  <c r="D43" i="1" s="1"/>
  <c r="T37" i="179" l="1"/>
  <c r="G19" i="53" s="1"/>
  <c r="T5" i="178"/>
  <c r="C18" i="53" s="1"/>
  <c r="B7" i="176"/>
  <c r="B6" i="176"/>
  <c r="B10" i="176"/>
  <c r="B11" i="176"/>
  <c r="B12" i="176"/>
  <c r="B5" i="176"/>
  <c r="B9" i="176"/>
  <c r="B8" i="176"/>
  <c r="T37" i="175"/>
  <c r="G15" i="53" s="1"/>
  <c r="N42" i="160"/>
  <c r="B12" i="57" s="1"/>
  <c r="B12" i="172"/>
  <c r="C3" i="170"/>
  <c r="T37" i="170" s="1"/>
  <c r="T37" i="172"/>
  <c r="K11" i="53" s="1"/>
  <c r="N42" i="162"/>
  <c r="B10" i="57" s="1"/>
  <c r="N42" i="164"/>
  <c r="B8" i="57" s="1"/>
  <c r="N42" i="161"/>
  <c r="B11" i="57" s="1"/>
  <c r="N42" i="168"/>
  <c r="B4" i="57" s="1"/>
  <c r="J43" i="1"/>
  <c r="C3" i="176" s="1"/>
  <c r="T37" i="176" s="1"/>
  <c r="K15" i="53" s="1"/>
  <c r="N43" i="163"/>
  <c r="B9" i="58" s="1"/>
  <c r="N43" i="167"/>
  <c r="B5" i="58" s="1"/>
  <c r="N42" i="166"/>
  <c r="B6" i="57" s="1"/>
  <c r="N43" i="165"/>
  <c r="B7" i="58" s="1"/>
  <c r="N43" i="160"/>
  <c r="B12" i="58" s="1"/>
  <c r="N43" i="161"/>
  <c r="B11" i="58" s="1"/>
  <c r="N43" i="162"/>
  <c r="B10" i="58" s="1"/>
  <c r="N42" i="163"/>
  <c r="B9" i="57" s="1"/>
  <c r="N43" i="164"/>
  <c r="B8" i="58" s="1"/>
  <c r="N42" i="165"/>
  <c r="B7" i="57" s="1"/>
  <c r="N43" i="166"/>
  <c r="B6" i="58" s="1"/>
  <c r="N42" i="167"/>
  <c r="B5" i="57" s="1"/>
  <c r="N43" i="168"/>
  <c r="B4" i="58" s="1"/>
  <c r="D42" i="1"/>
  <c r="B3" i="170" s="1"/>
  <c r="T5" i="170" s="1"/>
  <c r="C10" i="53" s="1"/>
  <c r="F42" i="1"/>
  <c r="B3" i="172" s="1"/>
  <c r="G43" i="1"/>
  <c r="C3" i="173" s="1"/>
  <c r="T37" i="173" s="1"/>
  <c r="O11" i="53" s="1"/>
  <c r="K43" i="1"/>
  <c r="C3" i="177" s="1"/>
  <c r="T37" i="177" s="1"/>
  <c r="O15" i="53" s="1"/>
  <c r="E43" i="1"/>
  <c r="C3" i="171" s="1"/>
  <c r="T37" i="171" s="1"/>
  <c r="G11" i="53" s="1"/>
  <c r="M42" i="1"/>
  <c r="B3" i="179" s="1"/>
  <c r="T5" i="179" s="1"/>
  <c r="G18" i="53" s="1"/>
  <c r="H43" i="1"/>
  <c r="C3" i="174" s="1"/>
  <c r="T37" i="174" s="1"/>
  <c r="C15" i="53" s="1"/>
  <c r="L43" i="1"/>
  <c r="C3" i="178" s="1"/>
  <c r="T37" i="178" s="1"/>
  <c r="C19" i="53" s="1"/>
  <c r="I42" i="1"/>
  <c r="B3" i="175" s="1"/>
  <c r="T5" i="175" s="1"/>
  <c r="G14" i="53" s="1"/>
  <c r="K24" i="1"/>
  <c r="K25" i="1"/>
  <c r="K5" i="53" s="1"/>
  <c r="K26" i="1"/>
  <c r="K27" i="1"/>
  <c r="K23" i="1"/>
  <c r="K15" i="1"/>
  <c r="G4" i="53" s="1"/>
  <c r="K16" i="1"/>
  <c r="K17" i="1"/>
  <c r="K18" i="1"/>
  <c r="K14" i="1"/>
  <c r="G3" i="53" s="1"/>
  <c r="K6" i="1"/>
  <c r="K7" i="1"/>
  <c r="K8" i="1"/>
  <c r="K9" i="1"/>
  <c r="C7" i="53" s="1"/>
  <c r="K5" i="1"/>
  <c r="B54" i="56"/>
  <c r="B54" i="55"/>
  <c r="B54" i="54"/>
  <c r="A1" i="118"/>
  <c r="A1" i="119"/>
  <c r="A1" i="120"/>
  <c r="A1" i="121"/>
  <c r="A1" i="122"/>
  <c r="A1" i="123"/>
  <c r="A1" i="124"/>
  <c r="A1" i="125"/>
  <c r="A1" i="126"/>
  <c r="A1" i="127"/>
  <c r="A1" i="128"/>
  <c r="A1" i="129"/>
  <c r="A1" i="130"/>
  <c r="A1" i="131"/>
  <c r="A1" i="132"/>
  <c r="A1" i="133"/>
  <c r="A1" i="134"/>
  <c r="A1" i="135"/>
  <c r="A1" i="136"/>
  <c r="A1" i="137"/>
  <c r="A1" i="138"/>
  <c r="A1" i="139"/>
  <c r="A1" i="140"/>
  <c r="A1" i="141"/>
  <c r="A1" i="142"/>
  <c r="A1" i="143"/>
  <c r="A1" i="144"/>
  <c r="A1" i="145"/>
  <c r="A1" i="146"/>
  <c r="A1" i="147"/>
  <c r="A1" i="148"/>
  <c r="A1" i="149"/>
  <c r="A1" i="150"/>
  <c r="A1" i="151"/>
  <c r="A1" i="152"/>
  <c r="A1" i="153"/>
  <c r="A1" i="154"/>
  <c r="A1" i="155"/>
  <c r="A1" i="156"/>
  <c r="A1" i="157"/>
  <c r="A1" i="158"/>
  <c r="A1" i="159"/>
  <c r="A1" i="160"/>
  <c r="A1" i="161"/>
  <c r="A1" i="162"/>
  <c r="A1" i="163"/>
  <c r="A1" i="164"/>
  <c r="A1" i="165"/>
  <c r="A1" i="166"/>
  <c r="A1" i="167"/>
  <c r="A1" i="1"/>
  <c r="A1" i="168"/>
  <c r="B4" i="56"/>
  <c r="B4" i="55"/>
  <c r="B4" i="54"/>
  <c r="B5" i="56"/>
  <c r="B5" i="55"/>
  <c r="B5" i="54"/>
  <c r="B6" i="56"/>
  <c r="B6" i="55"/>
  <c r="B6" i="54"/>
  <c r="B7" i="56"/>
  <c r="B7" i="55"/>
  <c r="B7" i="54"/>
  <c r="B8" i="56"/>
  <c r="B8" i="55"/>
  <c r="B8" i="54"/>
  <c r="B9" i="56"/>
  <c r="B9" i="55"/>
  <c r="B9" i="54"/>
  <c r="B10" i="56"/>
  <c r="B10" i="55"/>
  <c r="B10" i="54"/>
  <c r="B11" i="56"/>
  <c r="B11" i="55"/>
  <c r="B11" i="54"/>
  <c r="B12" i="56"/>
  <c r="B12" i="55"/>
  <c r="B12" i="54"/>
  <c r="B13" i="56"/>
  <c r="B13" i="55"/>
  <c r="B13" i="54"/>
  <c r="B14" i="56"/>
  <c r="B14" i="55"/>
  <c r="B14" i="54"/>
  <c r="B15" i="56"/>
  <c r="B15" i="55"/>
  <c r="B15" i="54"/>
  <c r="B16" i="56"/>
  <c r="B16" i="55"/>
  <c r="B16" i="54"/>
  <c r="B17" i="56"/>
  <c r="B17" i="55"/>
  <c r="B17" i="54"/>
  <c r="B18" i="56"/>
  <c r="B18" i="55"/>
  <c r="B18" i="54"/>
  <c r="B19" i="56"/>
  <c r="B19" i="55"/>
  <c r="B19" i="54"/>
  <c r="B20" i="56"/>
  <c r="B20" i="55"/>
  <c r="B20" i="54"/>
  <c r="B21" i="56"/>
  <c r="B21" i="55"/>
  <c r="B21" i="54"/>
  <c r="B22" i="56"/>
  <c r="B22" i="55"/>
  <c r="B22" i="54"/>
  <c r="B23" i="56"/>
  <c r="B23" i="55"/>
  <c r="B23" i="54"/>
  <c r="B24" i="56"/>
  <c r="B24" i="55"/>
  <c r="B24" i="54"/>
  <c r="B25" i="56"/>
  <c r="B25" i="55"/>
  <c r="B25" i="54"/>
  <c r="B26" i="56"/>
  <c r="B26" i="55"/>
  <c r="B26" i="54"/>
  <c r="B27" i="56"/>
  <c r="B27" i="55"/>
  <c r="B27" i="54"/>
  <c r="B28" i="56"/>
  <c r="B28" i="55"/>
  <c r="B28" i="54"/>
  <c r="B29" i="56"/>
  <c r="B29" i="55"/>
  <c r="B29" i="54"/>
  <c r="B30" i="56"/>
  <c r="B30" i="55"/>
  <c r="B30" i="54"/>
  <c r="B31" i="56"/>
  <c r="B31" i="55"/>
  <c r="B31" i="54"/>
  <c r="B32" i="56"/>
  <c r="B32" i="55"/>
  <c r="B32" i="54"/>
  <c r="B33" i="56"/>
  <c r="B33" i="55"/>
  <c r="B33" i="54"/>
  <c r="B34" i="56"/>
  <c r="B34" i="55"/>
  <c r="B34" i="54"/>
  <c r="B35" i="56"/>
  <c r="B35" i="55"/>
  <c r="B35" i="54"/>
  <c r="B36" i="56"/>
  <c r="B36" i="55"/>
  <c r="B36" i="54"/>
  <c r="B37" i="56"/>
  <c r="B37" i="55"/>
  <c r="B37" i="54"/>
  <c r="B38" i="56"/>
  <c r="B38" i="55"/>
  <c r="B38" i="54"/>
  <c r="B39" i="56"/>
  <c r="B39" i="55"/>
  <c r="B39" i="54"/>
  <c r="B40" i="56"/>
  <c r="B40" i="55"/>
  <c r="B40" i="54"/>
  <c r="B41" i="56"/>
  <c r="B41" i="55"/>
  <c r="B41" i="54"/>
  <c r="B42" i="56"/>
  <c r="B42" i="55"/>
  <c r="B42" i="54"/>
  <c r="B43" i="56"/>
  <c r="B43" i="55"/>
  <c r="B43" i="54"/>
  <c r="B44" i="56"/>
  <c r="B44" i="55"/>
  <c r="B44" i="54"/>
  <c r="B45" i="56"/>
  <c r="B45" i="55"/>
  <c r="B45" i="54"/>
  <c r="B46" i="56"/>
  <c r="B46" i="55"/>
  <c r="B46" i="54"/>
  <c r="B47" i="56"/>
  <c r="B47" i="55"/>
  <c r="B47" i="54"/>
  <c r="B48" i="56"/>
  <c r="B48" i="55"/>
  <c r="B48" i="54"/>
  <c r="B49" i="56"/>
  <c r="B49" i="55"/>
  <c r="B49" i="54"/>
  <c r="B50" i="56"/>
  <c r="B50" i="55"/>
  <c r="B50" i="54"/>
  <c r="B51" i="56"/>
  <c r="B51" i="55"/>
  <c r="B51" i="54"/>
  <c r="B52" i="56"/>
  <c r="B52" i="55"/>
  <c r="B52" i="54"/>
  <c r="B53" i="56"/>
  <c r="B53" i="55"/>
  <c r="B53" i="54"/>
  <c r="K33" i="1"/>
  <c r="B3" i="56" s="1"/>
  <c r="K32" i="1"/>
  <c r="B3" i="55" s="1"/>
  <c r="K31" i="1"/>
  <c r="B3" i="54" s="1"/>
  <c r="T5" i="176" l="1"/>
  <c r="K14" i="53" s="1"/>
  <c r="T5" i="172"/>
  <c r="K10" i="53" s="1"/>
  <c r="C11" i="53"/>
  <c r="C6" i="53"/>
  <c r="G7" i="53"/>
  <c r="K3" i="53"/>
  <c r="K4" i="53"/>
  <c r="C5" i="53"/>
  <c r="G6" i="53"/>
  <c r="K7" i="53"/>
  <c r="C3" i="53"/>
  <c r="C4" i="53"/>
  <c r="G5" i="53"/>
  <c r="K6" i="53"/>
  <c r="N42" i="1"/>
  <c r="B3" i="57" s="1"/>
  <c r="N43" i="1"/>
  <c r="B3" i="58" s="1"/>
  <c r="C23" i="53" l="1"/>
  <c r="C22" i="53"/>
  <c r="O4" i="53"/>
  <c r="O3" i="53"/>
  <c r="O7" i="53"/>
  <c r="O5" i="53"/>
  <c r="O6" i="53"/>
</calcChain>
</file>

<file path=xl/sharedStrings.xml><?xml version="1.0" encoding="utf-8"?>
<sst xmlns="http://schemas.openxmlformats.org/spreadsheetml/2006/main" count="4966" uniqueCount="136">
  <si>
    <t>Tag</t>
  </si>
  <si>
    <t>Montag</t>
  </si>
  <si>
    <t>Dienstag</t>
  </si>
  <si>
    <t>Mittwoch</t>
  </si>
  <si>
    <t>Donnerstag</t>
  </si>
  <si>
    <t>Freitag</t>
  </si>
  <si>
    <t>Samstag</t>
  </si>
  <si>
    <t>Sonntag</t>
  </si>
  <si>
    <t>Sportart</t>
  </si>
  <si>
    <t>Intensität</t>
  </si>
  <si>
    <t>Sehr locker</t>
  </si>
  <si>
    <t>Locker</t>
  </si>
  <si>
    <t>Mittel</t>
  </si>
  <si>
    <t>Hart</t>
  </si>
  <si>
    <t>Sehr hart</t>
  </si>
  <si>
    <t>Total</t>
  </si>
  <si>
    <t>Minuten</t>
  </si>
  <si>
    <t>Umfang</t>
  </si>
  <si>
    <t>Kilometer</t>
  </si>
  <si>
    <t>Beschreibung</t>
  </si>
  <si>
    <t>Biofaktoren</t>
  </si>
  <si>
    <t>Ruhepuls</t>
  </si>
  <si>
    <t>Motivation</t>
  </si>
  <si>
    <t>Regeneration</t>
  </si>
  <si>
    <t>Befinden</t>
  </si>
  <si>
    <t>Dauer</t>
  </si>
  <si>
    <t>Wochenauswertung nach Sportart</t>
  </si>
  <si>
    <t>Total Woche</t>
  </si>
  <si>
    <t>Schlaf Durchschnitt Übersicht pro Woche</t>
  </si>
  <si>
    <t>WK 1</t>
  </si>
  <si>
    <t>WK 2</t>
  </si>
  <si>
    <t>WK 3</t>
  </si>
  <si>
    <t>WK 4</t>
  </si>
  <si>
    <t>WK 5</t>
  </si>
  <si>
    <t>WK 6</t>
  </si>
  <si>
    <t>WK 7</t>
  </si>
  <si>
    <t>WK 8</t>
  </si>
  <si>
    <t>WK 9</t>
  </si>
  <si>
    <t>WK 10</t>
  </si>
  <si>
    <t>WK 11</t>
  </si>
  <si>
    <t>WK 12</t>
  </si>
  <si>
    <t>WK 13</t>
  </si>
  <si>
    <t>WK 14</t>
  </si>
  <si>
    <t>WK 15</t>
  </si>
  <si>
    <t>WK 16</t>
  </si>
  <si>
    <t>WK 17</t>
  </si>
  <si>
    <t>WK 18</t>
  </si>
  <si>
    <t>WK 19</t>
  </si>
  <si>
    <t>WK 20</t>
  </si>
  <si>
    <t>WK 21</t>
  </si>
  <si>
    <t>WK 22</t>
  </si>
  <si>
    <t>WK 23</t>
  </si>
  <si>
    <t>WK 24</t>
  </si>
  <si>
    <t>WK 25</t>
  </si>
  <si>
    <t>WK 26</t>
  </si>
  <si>
    <t>WK 27</t>
  </si>
  <si>
    <t>WK 28</t>
  </si>
  <si>
    <t>WK 29</t>
  </si>
  <si>
    <t>WK 30</t>
  </si>
  <si>
    <t>WK 31</t>
  </si>
  <si>
    <t>WK 32</t>
  </si>
  <si>
    <t>WK 33</t>
  </si>
  <si>
    <t>WK 34</t>
  </si>
  <si>
    <t>WK 35</t>
  </si>
  <si>
    <t>WK 36</t>
  </si>
  <si>
    <t>WK 37</t>
  </si>
  <si>
    <t>WK 38</t>
  </si>
  <si>
    <t>WK 39</t>
  </si>
  <si>
    <t>WK 40</t>
  </si>
  <si>
    <t>WK 41</t>
  </si>
  <si>
    <t>WK 42</t>
  </si>
  <si>
    <t>WK 43</t>
  </si>
  <si>
    <t>WK 44</t>
  </si>
  <si>
    <t>WK 45</t>
  </si>
  <si>
    <t>WK 46</t>
  </si>
  <si>
    <t>WK 47</t>
  </si>
  <si>
    <t>WK 48</t>
  </si>
  <si>
    <t>WK 49</t>
  </si>
  <si>
    <t>WK 50</t>
  </si>
  <si>
    <t>WK 51</t>
  </si>
  <si>
    <t>WK 52</t>
  </si>
  <si>
    <t>Schlaf</t>
  </si>
  <si>
    <t>Woche</t>
  </si>
  <si>
    <t>Gewicht Durchschnitt Übersicht pro Woche</t>
  </si>
  <si>
    <t>Kilogramm</t>
  </si>
  <si>
    <t>Ruhepuls Durchschnitt Übersicht pro Woche</t>
  </si>
  <si>
    <t xml:space="preserve">sportunterricht.ch Trainingstagebuch </t>
  </si>
  <si>
    <t>Trainingstagebuch sportunterricht.ch Jahresauswertung</t>
  </si>
  <si>
    <t>Einheit 1</t>
  </si>
  <si>
    <t>Einheit 2</t>
  </si>
  <si>
    <t>Intensität Einheit 1</t>
  </si>
  <si>
    <t>Intensität Einheit 2</t>
  </si>
  <si>
    <t>Intensität Total</t>
  </si>
  <si>
    <t>Einheit 3</t>
  </si>
  <si>
    <t>Schlaf Std.</t>
  </si>
  <si>
    <t>Gewicht kg</t>
  </si>
  <si>
    <t>Intensität Einheit 3</t>
  </si>
  <si>
    <t>Sportarten</t>
  </si>
  <si>
    <t>Name der Liste</t>
  </si>
  <si>
    <t>1. Sportart</t>
  </si>
  <si>
    <t>2. Sportart</t>
  </si>
  <si>
    <t>3. Sportart</t>
  </si>
  <si>
    <t>4. Sportart</t>
  </si>
  <si>
    <t>5. Sportart</t>
  </si>
  <si>
    <t>6. Sportart</t>
  </si>
  <si>
    <t>7. Sportart</t>
  </si>
  <si>
    <t>8. Sportart</t>
  </si>
  <si>
    <t>9. Sportart</t>
  </si>
  <si>
    <t>10. Sportart</t>
  </si>
  <si>
    <t>Radfahren</t>
  </si>
  <si>
    <r>
      <rPr>
        <sz val="10"/>
        <color rgb="FFFF0000"/>
        <rFont val="Verdana"/>
        <family val="2"/>
      </rPr>
      <t>Bemerkung:</t>
    </r>
    <r>
      <rPr>
        <sz val="10"/>
        <color theme="1"/>
        <rFont val="Verdana"/>
        <family val="2"/>
      </rPr>
      <t xml:space="preserve"> Die Sportart kann in Tabelle "Listen" geändert oder erweitert werden.</t>
    </r>
  </si>
  <si>
    <t>Leerfeld</t>
  </si>
  <si>
    <t>Sportart 1</t>
  </si>
  <si>
    <t>Sportart 2</t>
  </si>
  <si>
    <t>Sportart 3</t>
  </si>
  <si>
    <t>Sportart 4</t>
  </si>
  <si>
    <t>Sportart 5</t>
  </si>
  <si>
    <t>Sportart 6</t>
  </si>
  <si>
    <t>Sportart 7</t>
  </si>
  <si>
    <t>Sportart 8</t>
  </si>
  <si>
    <t>Sportart 9</t>
  </si>
  <si>
    <t>Sportart 10</t>
  </si>
  <si>
    <t>Version 1.4</t>
  </si>
  <si>
    <r>
      <rPr>
        <sz val="10"/>
        <color rgb="FFFF0000"/>
        <rFont val="Verdana"/>
        <family val="2"/>
      </rPr>
      <t>Achtung:</t>
    </r>
    <r>
      <rPr>
        <sz val="10"/>
        <color theme="1"/>
        <rFont val="Verdana"/>
        <family val="2"/>
      </rPr>
      <t xml:space="preserve"> geschrieben werden darf nur in die weissen Felder!</t>
    </r>
  </si>
  <si>
    <t>-</t>
  </si>
  <si>
    <t>Sportart mittels Dropdownmenü wählen</t>
  </si>
  <si>
    <t>Die Reiehnfolge der Sportarten während des Jahres nicht wechseln!</t>
  </si>
  <si>
    <t>Die Sportarten in die gelbe Spalte eintragen</t>
  </si>
  <si>
    <t>Die Reihenfolge entspricht derjenigen im Dropdownmenü</t>
  </si>
  <si>
    <t>Dropdown Menü Sportarten zum Kopieren</t>
  </si>
  <si>
    <t>Jahrestotal Minuten</t>
  </si>
  <si>
    <t>Jahrestotal Kilometer</t>
  </si>
  <si>
    <t xml:space="preserve">Übersicht Total pro Woche für </t>
  </si>
  <si>
    <t>Kilometer Übersicht Total pro Woche alle Sportarten</t>
  </si>
  <si>
    <t>Dauer Übersicht Total pro Woche alle Sportarten</t>
  </si>
  <si>
    <t>Jahrestotal alle Sportarten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</si>
</sst>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0.000"/>
    <numFmt numFmtId="166" formatCode="#,##0.000"/>
  </numFmts>
  <fonts count="27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Verdana"/>
      <family val="2"/>
    </font>
    <font>
      <sz val="9"/>
      <name val="Verdana"/>
      <family val="2"/>
    </font>
    <font>
      <b/>
      <sz val="9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Verdana"/>
      <family val="2"/>
    </font>
    <font>
      <sz val="10"/>
      <color rgb="FFFF0000"/>
      <name val="Verdana"/>
      <family val="2"/>
    </font>
    <font>
      <u/>
      <sz val="12"/>
      <color theme="10"/>
      <name val="Verdana"/>
      <family val="2"/>
    </font>
    <font>
      <sz val="10"/>
      <color theme="1"/>
      <name val="Verdana"/>
      <family val="2"/>
    </font>
    <font>
      <b/>
      <sz val="16"/>
      <color theme="1"/>
      <name val="Verdana"/>
      <family val="2"/>
    </font>
    <font>
      <sz val="16"/>
      <color theme="1"/>
      <name val="Verdana"/>
      <family val="2"/>
    </font>
    <font>
      <sz val="12"/>
      <color theme="1"/>
      <name val="Verdana"/>
      <family val="2"/>
    </font>
    <font>
      <sz val="10"/>
      <color theme="1"/>
      <name val="Verdana"/>
      <family val="2"/>
    </font>
    <font>
      <b/>
      <sz val="18"/>
      <name val="Verdana"/>
      <family val="2"/>
    </font>
    <font>
      <sz val="9"/>
      <name val="Verdana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11"/>
      <name val="Verdana"/>
      <family val="2"/>
    </font>
    <font>
      <b/>
      <sz val="10"/>
      <name val="Verdana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4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</borders>
  <cellStyleXfs count="154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44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2" xfId="0" applyFont="1" applyFill="1" applyBorder="1"/>
    <xf numFmtId="0" fontId="3" fillId="2" borderId="4" xfId="0" applyFont="1" applyFill="1" applyBorder="1"/>
    <xf numFmtId="0" fontId="4" fillId="2" borderId="3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12" xfId="0" applyFont="1" applyFill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2" borderId="18" xfId="0" applyFont="1" applyFill="1" applyBorder="1"/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2" borderId="10" xfId="0" applyFont="1" applyFill="1" applyBorder="1"/>
    <xf numFmtId="0" fontId="3" fillId="2" borderId="22" xfId="0" applyFont="1" applyFill="1" applyBorder="1"/>
    <xf numFmtId="0" fontId="3" fillId="0" borderId="23" xfId="0" applyNumberFormat="1" applyFont="1" applyFill="1" applyBorder="1" applyAlignment="1">
      <alignment horizontal="center" vertical="center"/>
    </xf>
    <xf numFmtId="0" fontId="3" fillId="0" borderId="14" xfId="0" applyNumberFormat="1" applyFont="1" applyFill="1" applyBorder="1" applyAlignment="1">
      <alignment horizontal="center" vertical="center"/>
    </xf>
    <xf numFmtId="0" fontId="0" fillId="0" borderId="24" xfId="0" applyBorder="1"/>
    <xf numFmtId="0" fontId="3" fillId="2" borderId="7" xfId="0" applyFont="1" applyFill="1" applyBorder="1"/>
    <xf numFmtId="0" fontId="4" fillId="2" borderId="6" xfId="0" applyFont="1" applyFill="1" applyBorder="1" applyAlignment="1">
      <alignment horizontal="left"/>
    </xf>
    <xf numFmtId="0" fontId="3" fillId="3" borderId="7" xfId="0" applyFont="1" applyFill="1" applyBorder="1" applyAlignment="1">
      <alignment horizontal="left" wrapText="1"/>
    </xf>
    <xf numFmtId="2" fontId="0" fillId="0" borderId="0" xfId="0" applyNumberFormat="1"/>
    <xf numFmtId="0" fontId="9" fillId="0" borderId="0" xfId="0" applyFont="1"/>
    <xf numFmtId="0" fontId="3" fillId="0" borderId="7" xfId="0" applyFont="1" applyBorder="1" applyAlignment="1">
      <alignment horizontal="left" vertical="top" wrapText="1"/>
    </xf>
    <xf numFmtId="0" fontId="3" fillId="0" borderId="25" xfId="0" applyNumberFormat="1" applyFont="1" applyBorder="1" applyAlignment="1">
      <alignment horizontal="left" vertical="top" wrapText="1"/>
    </xf>
    <xf numFmtId="0" fontId="3" fillId="5" borderId="26" xfId="0" applyFont="1" applyFill="1" applyBorder="1"/>
    <xf numFmtId="0" fontId="3" fillId="5" borderId="22" xfId="0" applyFont="1" applyFill="1" applyBorder="1"/>
    <xf numFmtId="0" fontId="10" fillId="0" borderId="0" xfId="0" applyFont="1"/>
    <xf numFmtId="0" fontId="12" fillId="0" borderId="0" xfId="127" applyFont="1"/>
    <xf numFmtId="2" fontId="10" fillId="4" borderId="21" xfId="0" applyNumberFormat="1" applyFont="1" applyFill="1" applyBorder="1" applyAlignment="1">
      <alignment horizontal="right"/>
    </xf>
    <xf numFmtId="2" fontId="10" fillId="4" borderId="17" xfId="0" applyNumberFormat="1" applyFont="1" applyFill="1" applyBorder="1" applyAlignment="1">
      <alignment horizontal="right"/>
    </xf>
    <xf numFmtId="2" fontId="10" fillId="4" borderId="13" xfId="0" applyNumberFormat="1" applyFont="1" applyFill="1" applyBorder="1" applyAlignment="1">
      <alignment horizontal="right"/>
    </xf>
    <xf numFmtId="0" fontId="8" fillId="0" borderId="28" xfId="0" applyFont="1" applyBorder="1"/>
    <xf numFmtId="0" fontId="3" fillId="5" borderId="32" xfId="0" applyFont="1" applyFill="1" applyBorder="1"/>
    <xf numFmtId="0" fontId="8" fillId="0" borderId="34" xfId="0" applyFont="1" applyBorder="1"/>
    <xf numFmtId="0" fontId="0" fillId="0" borderId="24" xfId="0" applyNumberFormat="1" applyBorder="1"/>
    <xf numFmtId="0" fontId="16" fillId="0" borderId="0" xfId="0" applyFont="1"/>
    <xf numFmtId="0" fontId="0" fillId="0" borderId="0" xfId="0" applyAlignment="1">
      <alignment horizontal="right" indent="1"/>
    </xf>
    <xf numFmtId="0" fontId="0" fillId="0" borderId="27" xfId="0" applyBorder="1"/>
    <xf numFmtId="0" fontId="0" fillId="0" borderId="0" xfId="0" applyBorder="1"/>
    <xf numFmtId="0" fontId="9" fillId="0" borderId="0" xfId="0" applyFont="1" applyBorder="1" applyAlignment="1">
      <alignment horizontal="right" indent="1"/>
    </xf>
    <xf numFmtId="0" fontId="10" fillId="4" borderId="28" xfId="0" applyFont="1" applyFill="1" applyBorder="1"/>
    <xf numFmtId="0" fontId="4" fillId="2" borderId="38" xfId="0" applyFont="1" applyFill="1" applyBorder="1"/>
    <xf numFmtId="0" fontId="10" fillId="4" borderId="39" xfId="0" applyFont="1" applyFill="1" applyBorder="1" applyAlignment="1">
      <alignment horizontal="right"/>
    </xf>
    <xf numFmtId="3" fontId="10" fillId="4" borderId="39" xfId="0" applyNumberFormat="1" applyFont="1" applyFill="1" applyBorder="1" applyAlignment="1">
      <alignment horizontal="right"/>
    </xf>
    <xf numFmtId="0" fontId="10" fillId="4" borderId="29" xfId="0" applyFont="1" applyFill="1" applyBorder="1" applyAlignment="1">
      <alignment horizontal="right" wrapText="1"/>
    </xf>
    <xf numFmtId="0" fontId="0" fillId="7" borderId="2" xfId="0" applyFill="1" applyBorder="1"/>
    <xf numFmtId="0" fontId="0" fillId="7" borderId="24" xfId="0" applyFill="1" applyBorder="1"/>
    <xf numFmtId="0" fontId="3" fillId="0" borderId="37" xfId="0" applyFont="1" applyBorder="1" applyAlignment="1">
      <alignment horizontal="center" vertical="center"/>
    </xf>
    <xf numFmtId="0" fontId="10" fillId="4" borderId="35" xfId="0" applyFont="1" applyFill="1" applyBorder="1" applyAlignment="1">
      <alignment horizontal="right" wrapText="1"/>
    </xf>
    <xf numFmtId="0" fontId="3" fillId="2" borderId="41" xfId="0" applyFont="1" applyFill="1" applyBorder="1"/>
    <xf numFmtId="0" fontId="3" fillId="2" borderId="42" xfId="0" applyFont="1" applyFill="1" applyBorder="1"/>
    <xf numFmtId="0" fontId="17" fillId="0" borderId="0" xfId="0" applyFont="1"/>
    <xf numFmtId="0" fontId="18" fillId="0" borderId="0" xfId="0" applyFont="1"/>
    <xf numFmtId="0" fontId="19" fillId="0" borderId="4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2" fontId="20" fillId="0" borderId="0" xfId="0" applyNumberFormat="1" applyFont="1" applyAlignment="1">
      <alignment vertical="center"/>
    </xf>
    <xf numFmtId="0" fontId="20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0" fillId="0" borderId="37" xfId="0" applyBorder="1"/>
    <xf numFmtId="0" fontId="0" fillId="0" borderId="25" xfId="0" applyBorder="1"/>
    <xf numFmtId="0" fontId="0" fillId="0" borderId="37" xfId="0" applyNumberFormat="1" applyBorder="1"/>
    <xf numFmtId="0" fontId="0" fillId="0" borderId="25" xfId="0" applyNumberFormat="1" applyBorder="1"/>
    <xf numFmtId="164" fontId="3" fillId="0" borderId="1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0" fontId="0" fillId="0" borderId="0" xfId="0" applyFont="1"/>
    <xf numFmtId="0" fontId="4" fillId="2" borderId="3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3" fillId="3" borderId="4" xfId="0" applyFont="1" applyFill="1" applyBorder="1" applyAlignment="1">
      <alignment vertical="center"/>
    </xf>
    <xf numFmtId="0" fontId="3" fillId="3" borderId="7" xfId="0" applyFont="1" applyFill="1" applyBorder="1" applyAlignment="1">
      <alignment horizontal="left" vertical="center"/>
    </xf>
    <xf numFmtId="0" fontId="23" fillId="0" borderId="0" xfId="0" applyFont="1"/>
    <xf numFmtId="0" fontId="16" fillId="6" borderId="27" xfId="0" quotePrefix="1" applyFont="1" applyFill="1" applyBorder="1"/>
    <xf numFmtId="0" fontId="4" fillId="2" borderId="4" xfId="0" applyFont="1" applyFill="1" applyBorder="1" applyAlignment="1">
      <alignment horizontal="left" vertical="center"/>
    </xf>
    <xf numFmtId="0" fontId="21" fillId="3" borderId="1" xfId="0" applyFont="1" applyFill="1" applyBorder="1"/>
    <xf numFmtId="0" fontId="22" fillId="3" borderId="2" xfId="0" applyFont="1" applyFill="1" applyBorder="1"/>
    <xf numFmtId="0" fontId="19" fillId="3" borderId="2" xfId="0" applyFont="1" applyFill="1" applyBorder="1"/>
    <xf numFmtId="0" fontId="0" fillId="3" borderId="16" xfId="0" applyFont="1" applyFill="1" applyBorder="1"/>
    <xf numFmtId="0" fontId="4" fillId="2" borderId="17" xfId="0" applyFont="1" applyFill="1" applyBorder="1" applyAlignment="1">
      <alignment vertical="center"/>
    </xf>
    <xf numFmtId="0" fontId="4" fillId="3" borderId="17" xfId="0" applyNumberFormat="1" applyFont="1" applyFill="1" applyBorder="1" applyAlignment="1">
      <alignment vertical="center"/>
    </xf>
    <xf numFmtId="165" fontId="4" fillId="3" borderId="13" xfId="0" applyNumberFormat="1" applyFont="1" applyFill="1" applyBorder="1" applyAlignment="1">
      <alignment vertical="center"/>
    </xf>
    <xf numFmtId="0" fontId="19" fillId="3" borderId="24" xfId="0" applyFont="1" applyFill="1" applyBorder="1"/>
    <xf numFmtId="0" fontId="17" fillId="7" borderId="0" xfId="0" applyFont="1" applyFill="1"/>
    <xf numFmtId="0" fontId="10" fillId="7" borderId="0" xfId="0" applyFont="1" applyFill="1"/>
    <xf numFmtId="0" fontId="24" fillId="3" borderId="4" xfId="0" applyFont="1" applyFill="1" applyBorder="1" applyAlignment="1">
      <alignment vertical="center"/>
    </xf>
    <xf numFmtId="0" fontId="24" fillId="3" borderId="37" xfId="0" applyFont="1" applyFill="1" applyBorder="1" applyAlignment="1">
      <alignment vertical="center"/>
    </xf>
    <xf numFmtId="0" fontId="3" fillId="4" borderId="4" xfId="0" applyNumberFormat="1" applyFont="1" applyFill="1" applyBorder="1" applyAlignment="1">
      <alignment vertical="center" wrapText="1"/>
    </xf>
    <xf numFmtId="0" fontId="3" fillId="4" borderId="37" xfId="0" applyNumberFormat="1" applyFont="1" applyFill="1" applyBorder="1" applyAlignment="1">
      <alignment vertical="center" wrapText="1"/>
    </xf>
    <xf numFmtId="165" fontId="3" fillId="4" borderId="7" xfId="0" applyNumberFormat="1" applyFont="1" applyFill="1" applyBorder="1" applyAlignment="1">
      <alignment vertical="center" wrapText="1"/>
    </xf>
    <xf numFmtId="165" fontId="3" fillId="4" borderId="25" xfId="0" applyNumberFormat="1" applyFont="1" applyFill="1" applyBorder="1" applyAlignment="1">
      <alignment vertical="center" wrapText="1"/>
    </xf>
    <xf numFmtId="166" fontId="3" fillId="0" borderId="10" xfId="0" applyNumberFormat="1" applyFont="1" applyBorder="1" applyAlignment="1">
      <alignment horizontal="center" vertical="center"/>
    </xf>
    <xf numFmtId="166" fontId="3" fillId="0" borderId="31" xfId="0" applyNumberFormat="1" applyFont="1" applyBorder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NumberFormat="1" applyFont="1" applyAlignment="1">
      <alignment horizontal="center"/>
    </xf>
    <xf numFmtId="0" fontId="25" fillId="0" borderId="0" xfId="0" applyFont="1"/>
    <xf numFmtId="0" fontId="9" fillId="3" borderId="30" xfId="0" applyFont="1" applyFill="1" applyBorder="1" applyAlignment="1">
      <alignment horizontal="center" vertical="top"/>
    </xf>
    <xf numFmtId="0" fontId="9" fillId="3" borderId="30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25" fillId="6" borderId="0" xfId="0" applyFont="1" applyFill="1" applyAlignment="1">
      <alignment horizontal="center"/>
    </xf>
    <xf numFmtId="0" fontId="10" fillId="6" borderId="27" xfId="0" applyFont="1" applyFill="1" applyBorder="1"/>
    <xf numFmtId="0" fontId="9" fillId="6" borderId="0" xfId="0" applyFont="1" applyFill="1" applyAlignment="1">
      <alignment horizontal="center"/>
    </xf>
    <xf numFmtId="0" fontId="8" fillId="0" borderId="0" xfId="0" applyFont="1" applyBorder="1"/>
    <xf numFmtId="0" fontId="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/>
    <xf numFmtId="0" fontId="3" fillId="3" borderId="4" xfId="0" applyFont="1" applyFill="1" applyBorder="1" applyAlignment="1">
      <alignment horizontal="left"/>
    </xf>
    <xf numFmtId="0" fontId="0" fillId="0" borderId="1" xfId="0" applyBorder="1" applyAlignment="1">
      <alignment wrapText="1"/>
    </xf>
    <xf numFmtId="0" fontId="0" fillId="0" borderId="2" xfId="0" applyBorder="1"/>
    <xf numFmtId="0" fontId="4" fillId="2" borderId="3" xfId="0" applyFont="1" applyFill="1" applyBorder="1" applyAlignment="1">
      <alignment horizontal="left"/>
    </xf>
    <xf numFmtId="0" fontId="0" fillId="0" borderId="1" xfId="0" applyBorder="1" applyAlignment="1"/>
    <xf numFmtId="0" fontId="0" fillId="0" borderId="2" xfId="0" applyBorder="1" applyAlignment="1"/>
    <xf numFmtId="0" fontId="0" fillId="0" borderId="24" xfId="0" applyBorder="1" applyAlignment="1"/>
    <xf numFmtId="0" fontId="1" fillId="0" borderId="0" xfId="0" applyFont="1" applyFill="1" applyBorder="1" applyAlignment="1">
      <alignment vertical="center"/>
    </xf>
    <xf numFmtId="0" fontId="0" fillId="0" borderId="0" xfId="0" applyFill="1"/>
    <xf numFmtId="0" fontId="0" fillId="0" borderId="0" xfId="0" applyNumberFormat="1" applyFill="1" applyBorder="1"/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 wrapText="1"/>
    </xf>
    <xf numFmtId="0" fontId="0" fillId="0" borderId="0" xfId="0" applyFill="1" applyBorder="1"/>
    <xf numFmtId="165" fontId="20" fillId="0" borderId="0" xfId="0" applyNumberFormat="1" applyFont="1" applyAlignment="1">
      <alignment horizontal="center"/>
    </xf>
    <xf numFmtId="0" fontId="4" fillId="2" borderId="5" xfId="0" applyFont="1" applyFill="1" applyBorder="1" applyAlignment="1">
      <alignment horizontal="left" vertical="top"/>
    </xf>
    <xf numFmtId="0" fontId="4" fillId="2" borderId="11" xfId="0" applyFont="1" applyFill="1" applyBorder="1" applyAlignment="1">
      <alignment horizontal="left" vertical="top"/>
    </xf>
    <xf numFmtId="0" fontId="4" fillId="2" borderId="38" xfId="0" applyFont="1" applyFill="1" applyBorder="1" applyAlignment="1">
      <alignment horizontal="left" vertical="top"/>
    </xf>
    <xf numFmtId="0" fontId="4" fillId="2" borderId="36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4" fillId="2" borderId="2" xfId="0" applyFont="1" applyFill="1" applyBorder="1" applyAlignment="1">
      <alignment horizontal="left" vertical="top"/>
    </xf>
    <xf numFmtId="0" fontId="14" fillId="0" borderId="30" xfId="0" applyFont="1" applyBorder="1" applyAlignment="1">
      <alignment horizontal="center" vertical="center" textRotation="90"/>
    </xf>
    <xf numFmtId="0" fontId="15" fillId="0" borderId="30" xfId="0" applyFont="1" applyBorder="1" applyAlignment="1">
      <alignment horizontal="center" vertical="center" textRotation="90"/>
    </xf>
    <xf numFmtId="0" fontId="3" fillId="2" borderId="40" xfId="0" applyFont="1" applyFill="1" applyBorder="1" applyAlignment="1">
      <alignment horizontal="left"/>
    </xf>
    <xf numFmtId="0" fontId="3" fillId="2" borderId="4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 vertical="top" wrapText="1"/>
    </xf>
    <xf numFmtId="0" fontId="4" fillId="5" borderId="33" xfId="0" applyFont="1" applyFill="1" applyBorder="1" applyAlignment="1">
      <alignment horizontal="left" vertical="top" wrapText="1"/>
    </xf>
    <xf numFmtId="0" fontId="4" fillId="5" borderId="5" xfId="0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left" vertical="top" wrapText="1"/>
    </xf>
  </cellXfs>
  <cellStyles count="154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Besuchter Hyperlink" xfId="68" builtinId="9" hidden="1"/>
    <cellStyle name="Besuchter Hyperlink" xfId="70" builtinId="9" hidden="1"/>
    <cellStyle name="Besuchter Hyperlink" xfId="72" builtinId="9" hidden="1"/>
    <cellStyle name="Besuchter Hyperlink" xfId="74" builtinId="9" hidden="1"/>
    <cellStyle name="Besuchter Hyperlink" xfId="76" builtinId="9" hidden="1"/>
    <cellStyle name="Besuchter Hyperlink" xfId="78" builtinId="9" hidden="1"/>
    <cellStyle name="Besuchter Hyperlink" xfId="80" builtinId="9" hidden="1"/>
    <cellStyle name="Besuchter Hyperlink" xfId="82" builtinId="9" hidden="1"/>
    <cellStyle name="Besuchter Hyperlink" xfId="84" builtinId="9" hidden="1"/>
    <cellStyle name="Besuchter Hyperlink" xfId="86" builtinId="9" hidden="1"/>
    <cellStyle name="Besuchter Hyperlink" xfId="88" builtinId="9" hidden="1"/>
    <cellStyle name="Besuchter Hyperlink" xfId="90" builtinId="9" hidden="1"/>
    <cellStyle name="Besuchter Hyperlink" xfId="92" builtinId="9" hidden="1"/>
    <cellStyle name="Besuchter Hyperlink" xfId="94" builtinId="9" hidden="1"/>
    <cellStyle name="Besuchter Hyperlink" xfId="96" builtinId="9" hidden="1"/>
    <cellStyle name="Besuchter Hyperlink" xfId="98" builtinId="9" hidden="1"/>
    <cellStyle name="Besuchter Hyperlink" xfId="100" builtinId="9" hidden="1"/>
    <cellStyle name="Besuchter Hyperlink" xfId="102" builtinId="9" hidden="1"/>
    <cellStyle name="Besuchter Hyperlink" xfId="104" builtinId="9" hidden="1"/>
    <cellStyle name="Besuchter Hyperlink" xfId="106" builtinId="9" hidden="1"/>
    <cellStyle name="Besuchter Hyperlink" xfId="108" builtinId="9" hidden="1"/>
    <cellStyle name="Besuchter Hyperlink" xfId="110" builtinId="9" hidden="1"/>
    <cellStyle name="Besuchter Hyperlink" xfId="112" builtinId="9" hidden="1"/>
    <cellStyle name="Besuchter Hyperlink" xfId="114" builtinId="9" hidden="1"/>
    <cellStyle name="Besuchter Hyperlink" xfId="116" builtinId="9" hidden="1"/>
    <cellStyle name="Besuchter Hyperlink" xfId="118" builtinId="9" hidden="1"/>
    <cellStyle name="Besuchter Hyperlink" xfId="120" builtinId="9" hidden="1"/>
    <cellStyle name="Besuchter Hyperlink" xfId="122" builtinId="9" hidden="1"/>
    <cellStyle name="Besuchter Hyperlink" xfId="124" builtinId="9" hidden="1"/>
    <cellStyle name="Besuchter Hyperlink" xfId="126" builtinId="9" hidden="1"/>
    <cellStyle name="Besuchter Hyperlink" xfId="128" builtinId="9" hidden="1"/>
    <cellStyle name="Besuchter Hyperlink" xfId="129" builtinId="9" hidden="1"/>
    <cellStyle name="Besuchter Hyperlink" xfId="130" builtinId="9" hidden="1"/>
    <cellStyle name="Besuchter Hyperlink" xfId="131" builtinId="9" hidden="1"/>
    <cellStyle name="Besuchter Hyperlink" xfId="132" builtinId="9" hidden="1"/>
    <cellStyle name="Besuchter Hyperlink" xfId="133" builtinId="9" hidden="1"/>
    <cellStyle name="Besuchter Hyperlink" xfId="134" builtinId="9" hidden="1"/>
    <cellStyle name="Besuchter Hyperlink" xfId="135" builtinId="9" hidden="1"/>
    <cellStyle name="Besuchter Hyperlink" xfId="136" builtinId="9" hidden="1"/>
    <cellStyle name="Besuchter Hyperlink" xfId="137" builtinId="9" hidden="1"/>
    <cellStyle name="Besuchter Hyperlink" xfId="138" builtinId="9" hidden="1"/>
    <cellStyle name="Besuchter Hyperlink" xfId="139" builtinId="9" hidden="1"/>
    <cellStyle name="Besuchter Hyperlink" xfId="140" builtinId="9" hidden="1"/>
    <cellStyle name="Besuchter Hyperlink" xfId="141" builtinId="9" hidden="1"/>
    <cellStyle name="Besuchter Hyperlink" xfId="142" builtinId="9" hidden="1"/>
    <cellStyle name="Besuchter Hyperlink" xfId="143" builtinId="9" hidden="1"/>
    <cellStyle name="Besuchter Hyperlink" xfId="144" builtinId="9" hidden="1"/>
    <cellStyle name="Besuchter Hyperlink" xfId="145" builtinId="9" hidden="1"/>
    <cellStyle name="Besuchter Hyperlink" xfId="146" builtinId="9" hidden="1"/>
    <cellStyle name="Besuchter Hyperlink" xfId="147" builtinId="9" hidden="1"/>
    <cellStyle name="Besuchter Hyperlink" xfId="148" builtinId="9" hidden="1"/>
    <cellStyle name="Besuchter Hyperlink" xfId="149" builtinId="9" hidden="1"/>
    <cellStyle name="Besuchter Hyperlink" xfId="150" builtinId="9" hidden="1"/>
    <cellStyle name="Besuchter Hyperlink" xfId="151" builtinId="9" hidden="1"/>
    <cellStyle name="Besuchter Hyperlink" xfId="152" builtinId="9" hidden="1"/>
    <cellStyle name="Besuchter Hyperlink" xfId="153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Link" xfId="67" builtinId="8" hidden="1"/>
    <cellStyle name="Link" xfId="69" builtinId="8" hidden="1"/>
    <cellStyle name="Link" xfId="71" builtinId="8" hidden="1"/>
    <cellStyle name="Link" xfId="73" builtinId="8" hidden="1"/>
    <cellStyle name="Link" xfId="75" builtinId="8" hidden="1"/>
    <cellStyle name="Link" xfId="77" builtinId="8" hidden="1"/>
    <cellStyle name="Link" xfId="79" builtinId="8" hidden="1"/>
    <cellStyle name="Link" xfId="81" builtinId="8" hidden="1"/>
    <cellStyle name="Link" xfId="83" builtinId="8" hidden="1"/>
    <cellStyle name="Link" xfId="85" builtinId="8" hidden="1"/>
    <cellStyle name="Link" xfId="87" builtinId="8" hidden="1"/>
    <cellStyle name="Link" xfId="89" builtinId="8" hidden="1"/>
    <cellStyle name="Link" xfId="91" builtinId="8" hidden="1"/>
    <cellStyle name="Link" xfId="93" builtinId="8" hidden="1"/>
    <cellStyle name="Link" xfId="95" builtinId="8" hidden="1"/>
    <cellStyle name="Link" xfId="97" builtinId="8" hidden="1"/>
    <cellStyle name="Link" xfId="99" builtinId="8" hidden="1"/>
    <cellStyle name="Link" xfId="101" builtinId="8" hidden="1"/>
    <cellStyle name="Link" xfId="103" builtinId="8" hidden="1"/>
    <cellStyle name="Link" xfId="105" builtinId="8" hidden="1"/>
    <cellStyle name="Link" xfId="107" builtinId="8" hidden="1"/>
    <cellStyle name="Link" xfId="109" builtinId="8" hidden="1"/>
    <cellStyle name="Link" xfId="111" builtinId="8" hidden="1"/>
    <cellStyle name="Link" xfId="113" builtinId="8" hidden="1"/>
    <cellStyle name="Link" xfId="115" builtinId="8" hidden="1"/>
    <cellStyle name="Link" xfId="117" builtinId="8" hidden="1"/>
    <cellStyle name="Link" xfId="119" builtinId="8" hidden="1"/>
    <cellStyle name="Link" xfId="121" builtinId="8" hidden="1"/>
    <cellStyle name="Link" xfId="123" builtinId="8" hidden="1"/>
    <cellStyle name="Link" xfId="125" builtinId="8" hidden="1"/>
    <cellStyle name="Link" xfId="127" builtinId="8"/>
    <cellStyle name="Standard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" Type="http://schemas.openxmlformats.org/officeDocument/2006/relationships/worksheet" Target="worksheets/sheet7.xml"/><Relationship Id="rId71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1-5E45-AD14-61E83087F1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71018984"/>
        <c:axId val="2071021480"/>
      </c:lineChart>
      <c:catAx>
        <c:axId val="2071018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71021480"/>
        <c:crosses val="autoZero"/>
        <c:auto val="1"/>
        <c:lblAlgn val="ctr"/>
        <c:lblOffset val="100"/>
        <c:noMultiLvlLbl val="0"/>
      </c:catAx>
      <c:valAx>
        <c:axId val="2071021480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7101898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B4-5F4F-8219-8935A8E3D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4.5577490017539302E-2"/>
          <c:y val="0.211111111111111"/>
          <c:w val="0.94494383699667905"/>
          <c:h val="0.61598789734616499"/>
        </c:manualLayout>
      </c:layout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3F-C040-AD51-BFE40425D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180472"/>
        <c:axId val="2067185112"/>
      </c:lineChart>
      <c:catAx>
        <c:axId val="20661804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85112"/>
        <c:crosses val="autoZero"/>
        <c:auto val="1"/>
        <c:lblAlgn val="ctr"/>
        <c:lblOffset val="100"/>
        <c:noMultiLvlLbl val="0"/>
      </c:catAx>
      <c:valAx>
        <c:axId val="20671851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18047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alle Sportarten'!$B$2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'Dauer alle Sportarten'!$B$3:$B$54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76-9B43-B88A-28C1DE45E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61224"/>
        <c:axId val="2067464168"/>
      </c:lineChart>
      <c:catAx>
        <c:axId val="2067461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64168"/>
        <c:crosses val="autoZero"/>
        <c:auto val="1"/>
        <c:lblAlgn val="ctr"/>
        <c:lblOffset val="100"/>
        <c:noMultiLvlLbl val="0"/>
      </c:catAx>
      <c:valAx>
        <c:axId val="206746416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612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47244094488188998" l="0.23622047244094499" r="0.23622047244094499" t="0.31496062992126" header="0.31496062992126" footer="0.31496062992126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alle Sportarten'!$B$2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'Kilometer alle Sportarten'!$B$3:$B$54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C3-A449-8512-21092B93E2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83502024"/>
        <c:axId val="2067877352"/>
      </c:lineChart>
      <c:catAx>
        <c:axId val="20835020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877352"/>
        <c:crosses val="autoZero"/>
        <c:auto val="1"/>
        <c:lblAlgn val="ctr"/>
        <c:lblOffset val="100"/>
        <c:noMultiLvlLbl val="0"/>
      </c:catAx>
      <c:valAx>
        <c:axId val="2067877352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8350202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5B-6E40-B1A3-17D0BB7482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1'!$C$3:$C$54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A7-B04F-806C-DB18FCA5B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2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E5-5648-913C-06289824F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2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2'!$C$3:$C$54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6DF-4C47-AB2E-68278E8149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B-E548-9B81-370B462496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</a:t>
            </a:r>
            <a:r>
              <a:rPr lang="en-US" sz="1800" b="1" i="0" u="none" strike="noStrike" baseline="0">
                <a:effectLst/>
              </a:rPr>
              <a:t>Sportart</a:t>
            </a:r>
            <a:r>
              <a:rPr lang="en-US" sz="1800" b="1" i="0" u="none" strike="noStrike" baseline="0"/>
              <a:t> 3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D2-0B4A-BA6C-F66CD69F17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19-934D-A1DA-B60CB59A1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4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D2-A044-BFEE-FF3957A8E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EC-0A48-846E-CC8DEF1BB2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5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40-5846-864D-95E6FDEB68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D3-4B4B-95FF-79BED8B42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6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37A-894A-912B-A8F6F124B5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04-3F46-9186-A0F8C3FCCD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7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4A-0148-AB2E-E7DFAF7C61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E6F-254A-9B85-A062B1EFD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</a:t>
            </a:r>
            <a:r>
              <a:rPr lang="en-US" baseline="0"/>
              <a:t> 8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44-0641-8656-6682D4CB2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EB-B143-B379-CE686E2C48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9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B0-8B48-9A31-313072B38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8B-5840-B92E-C5B18E107E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Sportart 10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6B-C84C-8EC6-B91670B3C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Schlaf!$B$2</c:f>
              <c:strCache>
                <c:ptCount val="1"/>
                <c:pt idx="0">
                  <c:v>Schlaf</c:v>
                </c:pt>
              </c:strCache>
            </c:strRef>
          </c:tx>
          <c:marker>
            <c:symbol val="none"/>
          </c:marker>
          <c:cat>
            <c:strRef>
              <c:f>Schlaf!$A$3:$A$54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Schlaf!$B$3:$B$54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3D-8440-91DD-BBB1F2023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29960"/>
        <c:axId val="2067432968"/>
      </c:lineChart>
      <c:catAx>
        <c:axId val="206742996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432968"/>
        <c:crosses val="autoZero"/>
        <c:auto val="1"/>
        <c:lblAlgn val="ctr"/>
        <c:lblOffset val="100"/>
        <c:noMultiLvlLbl val="0"/>
      </c:catAx>
      <c:valAx>
        <c:axId val="2067432968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74299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Gewicht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Gewicht!$B$2</c:f>
              <c:strCache>
                <c:ptCount val="1"/>
                <c:pt idx="0">
                  <c:v>Kilogramm</c:v>
                </c:pt>
              </c:strCache>
            </c:strRef>
          </c:tx>
          <c:marker>
            <c:symbol val="none"/>
          </c:marker>
          <c:cat>
            <c:strRef>
              <c:f>Gewicht!$A$3:$A$54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Gewicht!$B$3:$B$54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F2-FC41-900A-581DA1410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8023448"/>
        <c:axId val="2068026392"/>
      </c:lineChart>
      <c:catAx>
        <c:axId val="20680234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026392"/>
        <c:crosses val="autoZero"/>
        <c:auto val="1"/>
        <c:lblAlgn val="ctr"/>
        <c:lblOffset val="100"/>
        <c:noMultiLvlLbl val="0"/>
      </c:catAx>
      <c:valAx>
        <c:axId val="206802639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802344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Ruhepuls!$B$2</c:f>
              <c:strCache>
                <c:ptCount val="1"/>
                <c:pt idx="0">
                  <c:v>Ruhepuls</c:v>
                </c:pt>
              </c:strCache>
            </c:strRef>
          </c:tx>
          <c:marker>
            <c:symbol val="none"/>
          </c:marker>
          <c:cat>
            <c:strRef>
              <c:f>Ruhepuls!$A$3:$A$54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Ruhepuls!$B$3:$B$54</c:f>
              <c:numCache>
                <c:formatCode>0.00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5D-A649-A1E8-74B2FD9CFD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497304"/>
        <c:axId val="2068132744"/>
      </c:lineChart>
      <c:catAx>
        <c:axId val="20664973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8132744"/>
        <c:crosses val="autoZero"/>
        <c:auto val="1"/>
        <c:lblAlgn val="ctr"/>
        <c:lblOffset val="100"/>
        <c:noMultiLvlLbl val="0"/>
      </c:catAx>
      <c:valAx>
        <c:axId val="2068132744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20664973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 alle</a:t>
            </a:r>
            <a:r>
              <a:rPr lang="en-US" baseline="0"/>
              <a:t> Sportarten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'Dauer alle Sportarten'!$B$2</c:f>
              <c:strCache>
                <c:ptCount val="1"/>
                <c:pt idx="0">
                  <c:v>Dauer</c:v>
                </c:pt>
              </c:strCache>
            </c:strRef>
          </c:tx>
          <c:marker>
            <c:symbol val="none"/>
          </c:marker>
          <c:cat>
            <c:strRef>
              <c:f>'Dauer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'Dauer alle Sportarten'!$B$3:$B$54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405-9C44-872E-6101A838C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 alle Sportarten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'Kilometer alle Sportarten'!$B$2</c:f>
              <c:strCache>
                <c:ptCount val="1"/>
                <c:pt idx="0">
                  <c:v>Kilometer</c:v>
                </c:pt>
              </c:strCache>
            </c:strRef>
          </c:tx>
          <c:marker>
            <c:symbol val="none"/>
          </c:marker>
          <c:cat>
            <c:strRef>
              <c:f>'Kilometer alle Sportarten'!$A$3:$A$54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'Kilometer alle Sportarten'!$B$3:$B$54</c:f>
              <c:numCache>
                <c:formatCode>#,##0.000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EA-374B-A9F9-85330A76D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#,##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E2-C743-8309-9EA6D79425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1'!$C$3:$C$54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216-394D-A5E7-93D0AE2E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Dauer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7A8-E74B-8A4A-371BD060E9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2'!$C$2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2'!$A$3:$A$54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2'!$C$3:$C$54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3-B44E-8473-A0CE4614BD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3'!$B$2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EB-ED4B-96CD-9D1D9536AE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3'!$C$2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3'!$A$3:$A$54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3'!$C$3:$C$54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32-5540-AA3B-34ADECAB2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4'!$B$2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996-ED4C-9E58-ECA7BACF1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4'!$C$2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4'!$A$3:$A$54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4'!$C$3:$C$54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70-644F-8C25-FF429D651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5'!$B$2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FF-C444-8443-1F1F0F1C50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5'!$C$2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5'!$A$3:$A$54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5'!$C$3:$C$54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4-E249-A1C5-F71B5F52C6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6'!$B$2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2C-2641-B96A-BD743ED382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6'!$C$2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6'!$A$3:$A$54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6'!$C$3:$C$54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9E-9040-927E-B744A98BB0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7'!$B$2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A9-1943-9BC7-4C5A544F40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7'!$C$2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7'!$A$3:$A$54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7'!$C$3:$C$54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AD-F940-932C-4EBB2A601D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8'!$B$2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C3-224F-86D0-C7F79A45BE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8'!$C$2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8'!$A$3:$A$54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8'!$C$3:$C$54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04-1642-86CF-7095D6EC7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9'!$B$2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938-8D4F-A685-4EAA06CFC2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9'!$C$2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9'!$A$3:$A$54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9'!$C$3:$C$54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9D-3548-A263-0D20BB241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Minuten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'Sportart 10'!$B$2</c:f>
              <c:strCache>
                <c:ptCount val="1"/>
                <c:pt idx="0">
                  <c:v>Minuten</c:v>
                </c:pt>
              </c:strCache>
            </c:strRef>
          </c:tx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10'!$B$3:$B$54</c:f>
              <c:numCache>
                <c:formatCode>General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CB-E347-AD07-9C3FBEAFD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Kilometer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'Sportart 10'!$C$2</c:f>
              <c:strCache>
                <c:ptCount val="1"/>
                <c:pt idx="0">
                  <c:v>Kilometer</c:v>
                </c:pt>
              </c:strCache>
            </c:strRef>
          </c:tx>
          <c:spPr>
            <a:ln w="44450"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'Sportart 10'!$A$3:$A$54</c:f>
              <c:strCache>
                <c:ptCount val="52"/>
                <c:pt idx="0">
                  <c:v>WK 1</c:v>
                </c:pt>
                <c:pt idx="1">
                  <c:v>WK 2</c:v>
                </c:pt>
                <c:pt idx="2">
                  <c:v>WK 3</c:v>
                </c:pt>
                <c:pt idx="3">
                  <c:v>WK 4</c:v>
                </c:pt>
                <c:pt idx="4">
                  <c:v>WK 5</c:v>
                </c:pt>
                <c:pt idx="5">
                  <c:v>WK 6</c:v>
                </c:pt>
                <c:pt idx="6">
                  <c:v>WK 7</c:v>
                </c:pt>
                <c:pt idx="7">
                  <c:v>WK 8</c:v>
                </c:pt>
                <c:pt idx="8">
                  <c:v>WK 9</c:v>
                </c:pt>
                <c:pt idx="9">
                  <c:v>WK 10</c:v>
                </c:pt>
                <c:pt idx="10">
                  <c:v>WK 11</c:v>
                </c:pt>
                <c:pt idx="11">
                  <c:v>WK 12</c:v>
                </c:pt>
                <c:pt idx="12">
                  <c:v>WK 13</c:v>
                </c:pt>
                <c:pt idx="13">
                  <c:v>WK 14</c:v>
                </c:pt>
                <c:pt idx="14">
                  <c:v>WK 15</c:v>
                </c:pt>
                <c:pt idx="15">
                  <c:v>WK 16</c:v>
                </c:pt>
                <c:pt idx="16">
                  <c:v>WK 17</c:v>
                </c:pt>
                <c:pt idx="17">
                  <c:v>WK 18</c:v>
                </c:pt>
                <c:pt idx="18">
                  <c:v>WK 19</c:v>
                </c:pt>
                <c:pt idx="19">
                  <c:v>WK 20</c:v>
                </c:pt>
                <c:pt idx="20">
                  <c:v>WK 21</c:v>
                </c:pt>
                <c:pt idx="21">
                  <c:v>WK 22</c:v>
                </c:pt>
                <c:pt idx="22">
                  <c:v>WK 23</c:v>
                </c:pt>
                <c:pt idx="23">
                  <c:v>WK 24</c:v>
                </c:pt>
                <c:pt idx="24">
                  <c:v>WK 25</c:v>
                </c:pt>
                <c:pt idx="25">
                  <c:v>WK 26</c:v>
                </c:pt>
                <c:pt idx="26">
                  <c:v>WK 27</c:v>
                </c:pt>
                <c:pt idx="27">
                  <c:v>WK 28</c:v>
                </c:pt>
                <c:pt idx="28">
                  <c:v>WK 29</c:v>
                </c:pt>
                <c:pt idx="29">
                  <c:v>WK 30</c:v>
                </c:pt>
                <c:pt idx="30">
                  <c:v>WK 31</c:v>
                </c:pt>
                <c:pt idx="31">
                  <c:v>WK 32</c:v>
                </c:pt>
                <c:pt idx="32">
                  <c:v>WK 33</c:v>
                </c:pt>
                <c:pt idx="33">
                  <c:v>WK 34</c:v>
                </c:pt>
                <c:pt idx="34">
                  <c:v>WK 35</c:v>
                </c:pt>
                <c:pt idx="35">
                  <c:v>WK 36</c:v>
                </c:pt>
                <c:pt idx="36">
                  <c:v>WK 37</c:v>
                </c:pt>
                <c:pt idx="37">
                  <c:v>WK 38</c:v>
                </c:pt>
                <c:pt idx="38">
                  <c:v>WK 39</c:v>
                </c:pt>
                <c:pt idx="39">
                  <c:v>WK 40</c:v>
                </c:pt>
                <c:pt idx="40">
                  <c:v>WK 41</c:v>
                </c:pt>
                <c:pt idx="41">
                  <c:v>WK 42</c:v>
                </c:pt>
                <c:pt idx="42">
                  <c:v>WK 43</c:v>
                </c:pt>
                <c:pt idx="43">
                  <c:v>WK 44</c:v>
                </c:pt>
                <c:pt idx="44">
                  <c:v>WK 45</c:v>
                </c:pt>
                <c:pt idx="45">
                  <c:v>WK 46</c:v>
                </c:pt>
                <c:pt idx="46">
                  <c:v>WK 47</c:v>
                </c:pt>
                <c:pt idx="47">
                  <c:v>WK 48</c:v>
                </c:pt>
                <c:pt idx="48">
                  <c:v>WK 49</c:v>
                </c:pt>
                <c:pt idx="49">
                  <c:v>WK 50</c:v>
                </c:pt>
                <c:pt idx="50">
                  <c:v>WK 51</c:v>
                </c:pt>
                <c:pt idx="51">
                  <c:v>WK 52</c:v>
                </c:pt>
              </c:strCache>
            </c:strRef>
          </c:cat>
          <c:val>
            <c:numRef>
              <c:f>'Sportart 10'!$C$3:$C$54</c:f>
              <c:numCache>
                <c:formatCode>0.000</c:formatCode>
                <c:ptCount val="5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E9-0942-A337-BF20172C8E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7415480"/>
        <c:axId val="2067102536"/>
      </c:lineChart>
      <c:catAx>
        <c:axId val="20674154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067102536"/>
        <c:crosses val="autoZero"/>
        <c:auto val="1"/>
        <c:lblAlgn val="ctr"/>
        <c:lblOffset val="100"/>
        <c:noMultiLvlLbl val="0"/>
      </c:catAx>
      <c:valAx>
        <c:axId val="2067102536"/>
        <c:scaling>
          <c:orientation val="minMax"/>
        </c:scaling>
        <c:delete val="0"/>
        <c:axPos val="l"/>
        <c:majorGridlines/>
        <c:numFmt formatCode="0.000" sourceLinked="1"/>
        <c:majorTickMark val="out"/>
        <c:minorTickMark val="none"/>
        <c:tickLblPos val="nextTo"/>
        <c:crossAx val="206741548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6.xml"/><Relationship Id="rId1" Type="http://schemas.openxmlformats.org/officeDocument/2006/relationships/chart" Target="../charts/chart35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2.xml"/><Relationship Id="rId1" Type="http://schemas.openxmlformats.org/officeDocument/2006/relationships/chart" Target="../charts/chart41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6.xml"/><Relationship Id="rId1" Type="http://schemas.openxmlformats.org/officeDocument/2006/relationships/chart" Target="../charts/chart45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8.xml"/><Relationship Id="rId1" Type="http://schemas.openxmlformats.org/officeDocument/2006/relationships/chart" Target="../charts/chart47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14</xdr:col>
      <xdr:colOff>377200</xdr:colOff>
      <xdr:row>39</xdr:row>
      <xdr:rowOff>78223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40</xdr:row>
      <xdr:rowOff>0</xdr:rowOff>
    </xdr:from>
    <xdr:to>
      <xdr:col>14</xdr:col>
      <xdr:colOff>377200</xdr:colOff>
      <xdr:row>54</xdr:row>
      <xdr:rowOff>78222</xdr:rowOff>
    </xdr:to>
    <xdr:graphicFrame macro="">
      <xdr:nvGraphicFramePr>
        <xdr:cNvPr id="5" name="Diagramm 4"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12699</xdr:colOff>
      <xdr:row>55</xdr:row>
      <xdr:rowOff>12700</xdr:rowOff>
    </xdr:from>
    <xdr:to>
      <xdr:col>14</xdr:col>
      <xdr:colOff>389899</xdr:colOff>
      <xdr:row>69</xdr:row>
      <xdr:rowOff>90922</xdr:rowOff>
    </xdr:to>
    <xdr:graphicFrame macro="">
      <xdr:nvGraphicFramePr>
        <xdr:cNvPr id="6" name="Diagramm 5"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70</xdr:row>
      <xdr:rowOff>38099</xdr:rowOff>
    </xdr:from>
    <xdr:to>
      <xdr:col>14</xdr:col>
      <xdr:colOff>377200</xdr:colOff>
      <xdr:row>84</xdr:row>
      <xdr:rowOff>116322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85</xdr:row>
      <xdr:rowOff>50800</xdr:rowOff>
    </xdr:from>
    <xdr:to>
      <xdr:col>14</xdr:col>
      <xdr:colOff>377200</xdr:colOff>
      <xdr:row>99</xdr:row>
      <xdr:rowOff>129022</xdr:rowOff>
    </xdr:to>
    <xdr:graphicFrame macro="">
      <xdr:nvGraphicFramePr>
        <xdr:cNvPr id="8" name="Diagramm 7">
          <a:extLst>
            <a:ext uri="{FF2B5EF4-FFF2-40B4-BE49-F238E27FC236}">
              <a16:creationId xmlns:a16="http://schemas.microsoft.com/office/drawing/2014/main" id="{00000000-0008-0000-3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102</xdr:row>
      <xdr:rowOff>190501</xdr:rowOff>
    </xdr:from>
    <xdr:to>
      <xdr:col>14</xdr:col>
      <xdr:colOff>377200</xdr:colOff>
      <xdr:row>117</xdr:row>
      <xdr:rowOff>71167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ABB59CC4-0BF7-2643-94C6-6CADDC06DD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117</xdr:row>
      <xdr:rowOff>177799</xdr:rowOff>
    </xdr:from>
    <xdr:to>
      <xdr:col>14</xdr:col>
      <xdr:colOff>377200</xdr:colOff>
      <xdr:row>132</xdr:row>
      <xdr:rowOff>58466</xdr:rowOff>
    </xdr:to>
    <xdr:graphicFrame macro="">
      <xdr:nvGraphicFramePr>
        <xdr:cNvPr id="10" name="Diagramm 9">
          <a:extLst>
            <a:ext uri="{FF2B5EF4-FFF2-40B4-BE49-F238E27FC236}">
              <a16:creationId xmlns:a16="http://schemas.microsoft.com/office/drawing/2014/main" id="{D5AF8669-5603-E246-B4E1-44ACA28363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135</xdr:row>
      <xdr:rowOff>12699</xdr:rowOff>
    </xdr:from>
    <xdr:to>
      <xdr:col>14</xdr:col>
      <xdr:colOff>377200</xdr:colOff>
      <xdr:row>149</xdr:row>
      <xdr:rowOff>90922</xdr:rowOff>
    </xdr:to>
    <xdr:graphicFrame macro="">
      <xdr:nvGraphicFramePr>
        <xdr:cNvPr id="11" name="Diagramm 10">
          <a:extLst>
            <a:ext uri="{FF2B5EF4-FFF2-40B4-BE49-F238E27FC236}">
              <a16:creationId xmlns:a16="http://schemas.microsoft.com/office/drawing/2014/main" id="{FEEAE6CD-FCAD-BA4B-8913-0DDF15BC75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0</xdr:colOff>
      <xdr:row>150</xdr:row>
      <xdr:rowOff>38100</xdr:rowOff>
    </xdr:from>
    <xdr:to>
      <xdr:col>14</xdr:col>
      <xdr:colOff>377200</xdr:colOff>
      <xdr:row>164</xdr:row>
      <xdr:rowOff>116322</xdr:rowOff>
    </xdr:to>
    <xdr:graphicFrame macro="">
      <xdr:nvGraphicFramePr>
        <xdr:cNvPr id="12" name="Diagramm 11">
          <a:extLst>
            <a:ext uri="{FF2B5EF4-FFF2-40B4-BE49-F238E27FC236}">
              <a16:creationId xmlns:a16="http://schemas.microsoft.com/office/drawing/2014/main" id="{C12CF233-9793-F949-93E5-FB75E6897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168</xdr:row>
      <xdr:rowOff>38100</xdr:rowOff>
    </xdr:from>
    <xdr:to>
      <xdr:col>14</xdr:col>
      <xdr:colOff>377200</xdr:colOff>
      <xdr:row>182</xdr:row>
      <xdr:rowOff>116322</xdr:rowOff>
    </xdr:to>
    <xdr:graphicFrame macro="">
      <xdr:nvGraphicFramePr>
        <xdr:cNvPr id="13" name="Diagramm 12">
          <a:extLst>
            <a:ext uri="{FF2B5EF4-FFF2-40B4-BE49-F238E27FC236}">
              <a16:creationId xmlns:a16="http://schemas.microsoft.com/office/drawing/2014/main" id="{3EAD833F-DB85-B144-8306-A7CA17AC2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183</xdr:row>
      <xdr:rowOff>60326</xdr:rowOff>
    </xdr:from>
    <xdr:to>
      <xdr:col>14</xdr:col>
      <xdr:colOff>377200</xdr:colOff>
      <xdr:row>197</xdr:row>
      <xdr:rowOff>138548</xdr:rowOff>
    </xdr:to>
    <xdr:graphicFrame macro="">
      <xdr:nvGraphicFramePr>
        <xdr:cNvPr id="14" name="Diagramm 13">
          <a:extLst>
            <a:ext uri="{FF2B5EF4-FFF2-40B4-BE49-F238E27FC236}">
              <a16:creationId xmlns:a16="http://schemas.microsoft.com/office/drawing/2014/main" id="{D974A65C-BD3D-3D42-928E-E7CF7BE9B0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200</xdr:row>
      <xdr:rowOff>177800</xdr:rowOff>
    </xdr:from>
    <xdr:to>
      <xdr:col>14</xdr:col>
      <xdr:colOff>377200</xdr:colOff>
      <xdr:row>215</xdr:row>
      <xdr:rowOff>58467</xdr:rowOff>
    </xdr:to>
    <xdr:graphicFrame macro="">
      <xdr:nvGraphicFramePr>
        <xdr:cNvPr id="15" name="Diagramm 14">
          <a:extLst>
            <a:ext uri="{FF2B5EF4-FFF2-40B4-BE49-F238E27FC236}">
              <a16:creationId xmlns:a16="http://schemas.microsoft.com/office/drawing/2014/main" id="{A89FE48A-4055-8647-AC7C-4017D4E4DA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0</xdr:colOff>
      <xdr:row>216</xdr:row>
      <xdr:rowOff>22225</xdr:rowOff>
    </xdr:from>
    <xdr:to>
      <xdr:col>14</xdr:col>
      <xdr:colOff>377200</xdr:colOff>
      <xdr:row>230</xdr:row>
      <xdr:rowOff>100448</xdr:rowOff>
    </xdr:to>
    <xdr:graphicFrame macro="">
      <xdr:nvGraphicFramePr>
        <xdr:cNvPr id="16" name="Diagramm 15">
          <a:extLst>
            <a:ext uri="{FF2B5EF4-FFF2-40B4-BE49-F238E27FC236}">
              <a16:creationId xmlns:a16="http://schemas.microsoft.com/office/drawing/2014/main" id="{DDECE562-EA6B-E34E-85F9-7A5F927323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0</xdr:colOff>
      <xdr:row>234</xdr:row>
      <xdr:rowOff>0</xdr:rowOff>
    </xdr:from>
    <xdr:to>
      <xdr:col>14</xdr:col>
      <xdr:colOff>377200</xdr:colOff>
      <xdr:row>248</xdr:row>
      <xdr:rowOff>78223</xdr:rowOff>
    </xdr:to>
    <xdr:graphicFrame macro="">
      <xdr:nvGraphicFramePr>
        <xdr:cNvPr id="17" name="Diagramm 16">
          <a:extLst>
            <a:ext uri="{FF2B5EF4-FFF2-40B4-BE49-F238E27FC236}">
              <a16:creationId xmlns:a16="http://schemas.microsoft.com/office/drawing/2014/main" id="{A172873D-2004-0742-9117-6DBEDB40B3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0</xdr:colOff>
      <xdr:row>249</xdr:row>
      <xdr:rowOff>22226</xdr:rowOff>
    </xdr:from>
    <xdr:to>
      <xdr:col>14</xdr:col>
      <xdr:colOff>377200</xdr:colOff>
      <xdr:row>263</xdr:row>
      <xdr:rowOff>100448</xdr:rowOff>
    </xdr:to>
    <xdr:graphicFrame macro="">
      <xdr:nvGraphicFramePr>
        <xdr:cNvPr id="18" name="Diagramm 17">
          <a:extLst>
            <a:ext uri="{FF2B5EF4-FFF2-40B4-BE49-F238E27FC236}">
              <a16:creationId xmlns:a16="http://schemas.microsoft.com/office/drawing/2014/main" id="{25775521-E4EB-EC4B-BFD3-49DC647D7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0</xdr:colOff>
      <xdr:row>267</xdr:row>
      <xdr:rowOff>25400</xdr:rowOff>
    </xdr:from>
    <xdr:to>
      <xdr:col>14</xdr:col>
      <xdr:colOff>377200</xdr:colOff>
      <xdr:row>281</xdr:row>
      <xdr:rowOff>103622</xdr:rowOff>
    </xdr:to>
    <xdr:graphicFrame macro="">
      <xdr:nvGraphicFramePr>
        <xdr:cNvPr id="19" name="Diagramm 18">
          <a:extLst>
            <a:ext uri="{FF2B5EF4-FFF2-40B4-BE49-F238E27FC236}">
              <a16:creationId xmlns:a16="http://schemas.microsoft.com/office/drawing/2014/main" id="{2DE34451-7F97-E646-965A-E7A802544A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0</xdr:colOff>
      <xdr:row>282</xdr:row>
      <xdr:rowOff>47626</xdr:rowOff>
    </xdr:from>
    <xdr:to>
      <xdr:col>14</xdr:col>
      <xdr:colOff>377200</xdr:colOff>
      <xdr:row>296</xdr:row>
      <xdr:rowOff>125848</xdr:rowOff>
    </xdr:to>
    <xdr:graphicFrame macro="">
      <xdr:nvGraphicFramePr>
        <xdr:cNvPr id="20" name="Diagramm 19">
          <a:extLst>
            <a:ext uri="{FF2B5EF4-FFF2-40B4-BE49-F238E27FC236}">
              <a16:creationId xmlns:a16="http://schemas.microsoft.com/office/drawing/2014/main" id="{73FCB0AD-E83D-8343-AC96-2A2841A73D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0</xdr:colOff>
      <xdr:row>299</xdr:row>
      <xdr:rowOff>152400</xdr:rowOff>
    </xdr:from>
    <xdr:to>
      <xdr:col>14</xdr:col>
      <xdr:colOff>377200</xdr:colOff>
      <xdr:row>314</xdr:row>
      <xdr:rowOff>33067</xdr:rowOff>
    </xdr:to>
    <xdr:graphicFrame macro="">
      <xdr:nvGraphicFramePr>
        <xdr:cNvPr id="21" name="Diagramm 20">
          <a:extLst>
            <a:ext uri="{FF2B5EF4-FFF2-40B4-BE49-F238E27FC236}">
              <a16:creationId xmlns:a16="http://schemas.microsoft.com/office/drawing/2014/main" id="{4A497A7C-DF4A-CF4F-A5E8-39F28A91A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0</xdr:colOff>
      <xdr:row>314</xdr:row>
      <xdr:rowOff>174626</xdr:rowOff>
    </xdr:from>
    <xdr:to>
      <xdr:col>14</xdr:col>
      <xdr:colOff>377200</xdr:colOff>
      <xdr:row>329</xdr:row>
      <xdr:rowOff>55293</xdr:rowOff>
    </xdr:to>
    <xdr:graphicFrame macro="">
      <xdr:nvGraphicFramePr>
        <xdr:cNvPr id="22" name="Diagramm 21">
          <a:extLst>
            <a:ext uri="{FF2B5EF4-FFF2-40B4-BE49-F238E27FC236}">
              <a16:creationId xmlns:a16="http://schemas.microsoft.com/office/drawing/2014/main" id="{FB442916-D0D3-544E-913D-3389E25868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0</xdr:colOff>
      <xdr:row>333</xdr:row>
      <xdr:rowOff>12699</xdr:rowOff>
    </xdr:from>
    <xdr:to>
      <xdr:col>14</xdr:col>
      <xdr:colOff>377200</xdr:colOff>
      <xdr:row>347</xdr:row>
      <xdr:rowOff>90922</xdr:rowOff>
    </xdr:to>
    <xdr:graphicFrame macro="">
      <xdr:nvGraphicFramePr>
        <xdr:cNvPr id="23" name="Diagramm 22">
          <a:extLst>
            <a:ext uri="{FF2B5EF4-FFF2-40B4-BE49-F238E27FC236}">
              <a16:creationId xmlns:a16="http://schemas.microsoft.com/office/drawing/2014/main" id="{4CCD59C9-6566-F849-AD4A-CA44392D13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0</xdr:col>
      <xdr:colOff>0</xdr:colOff>
      <xdr:row>348</xdr:row>
      <xdr:rowOff>34926</xdr:rowOff>
    </xdr:from>
    <xdr:to>
      <xdr:col>14</xdr:col>
      <xdr:colOff>377200</xdr:colOff>
      <xdr:row>362</xdr:row>
      <xdr:rowOff>113148</xdr:rowOff>
    </xdr:to>
    <xdr:graphicFrame macro="">
      <xdr:nvGraphicFramePr>
        <xdr:cNvPr id="24" name="Diagramm 23">
          <a:extLst>
            <a:ext uri="{FF2B5EF4-FFF2-40B4-BE49-F238E27FC236}">
              <a16:creationId xmlns:a16="http://schemas.microsoft.com/office/drawing/2014/main" id="{31E6C189-4B12-B041-85CF-01C8ABDEE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0</xdr:col>
      <xdr:colOff>0</xdr:colOff>
      <xdr:row>365</xdr:row>
      <xdr:rowOff>190500</xdr:rowOff>
    </xdr:from>
    <xdr:to>
      <xdr:col>14</xdr:col>
      <xdr:colOff>377200</xdr:colOff>
      <xdr:row>380</xdr:row>
      <xdr:rowOff>71166</xdr:rowOff>
    </xdr:to>
    <xdr:graphicFrame macro="">
      <xdr:nvGraphicFramePr>
        <xdr:cNvPr id="25" name="Diagramm 24">
          <a:extLst>
            <a:ext uri="{FF2B5EF4-FFF2-40B4-BE49-F238E27FC236}">
              <a16:creationId xmlns:a16="http://schemas.microsoft.com/office/drawing/2014/main" id="{4A8A71DE-1AE2-0543-9BE9-B9D9EAE710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0</xdr:col>
      <xdr:colOff>0</xdr:colOff>
      <xdr:row>381</xdr:row>
      <xdr:rowOff>2471</xdr:rowOff>
    </xdr:from>
    <xdr:to>
      <xdr:col>14</xdr:col>
      <xdr:colOff>377200</xdr:colOff>
      <xdr:row>395</xdr:row>
      <xdr:rowOff>80693</xdr:rowOff>
    </xdr:to>
    <xdr:graphicFrame macro="">
      <xdr:nvGraphicFramePr>
        <xdr:cNvPr id="26" name="Diagramm 25">
          <a:extLst>
            <a:ext uri="{FF2B5EF4-FFF2-40B4-BE49-F238E27FC236}">
              <a16:creationId xmlns:a16="http://schemas.microsoft.com/office/drawing/2014/main" id="{8EF8A05F-46E5-0F47-AF36-D949E9D0AD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0</xdr:col>
      <xdr:colOff>0</xdr:colOff>
      <xdr:row>398</xdr:row>
      <xdr:rowOff>197554</xdr:rowOff>
    </xdr:from>
    <xdr:to>
      <xdr:col>14</xdr:col>
      <xdr:colOff>377200</xdr:colOff>
      <xdr:row>413</xdr:row>
      <xdr:rowOff>78221</xdr:rowOff>
    </xdr:to>
    <xdr:graphicFrame macro="">
      <xdr:nvGraphicFramePr>
        <xdr:cNvPr id="27" name="Diagramm 26">
          <a:extLst>
            <a:ext uri="{FF2B5EF4-FFF2-40B4-BE49-F238E27FC236}">
              <a16:creationId xmlns:a16="http://schemas.microsoft.com/office/drawing/2014/main" id="{202D2FFB-F2AF-E442-A66F-7425C153A3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0</xdr:col>
      <xdr:colOff>0</xdr:colOff>
      <xdr:row>414</xdr:row>
      <xdr:rowOff>2470</xdr:rowOff>
    </xdr:from>
    <xdr:to>
      <xdr:col>14</xdr:col>
      <xdr:colOff>377200</xdr:colOff>
      <xdr:row>428</xdr:row>
      <xdr:rowOff>80693</xdr:rowOff>
    </xdr:to>
    <xdr:graphicFrame macro="">
      <xdr:nvGraphicFramePr>
        <xdr:cNvPr id="28" name="Diagramm 27">
          <a:extLst>
            <a:ext uri="{FF2B5EF4-FFF2-40B4-BE49-F238E27FC236}">
              <a16:creationId xmlns:a16="http://schemas.microsoft.com/office/drawing/2014/main" id="{CC95AD11-84F1-6849-8DD0-7A469884C7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2</xdr:row>
      <xdr:rowOff>3175</xdr:rowOff>
    </xdr:from>
    <xdr:to>
      <xdr:col>17</xdr:col>
      <xdr:colOff>19050</xdr:colOff>
      <xdr:row>16</xdr:row>
      <xdr:rowOff>79375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825499</xdr:colOff>
      <xdr:row>2</xdr:row>
      <xdr:rowOff>6350</xdr:rowOff>
    </xdr:from>
    <xdr:to>
      <xdr:col>17</xdr:col>
      <xdr:colOff>28574</xdr:colOff>
      <xdr:row>16</xdr:row>
      <xdr:rowOff>82550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</xdr:row>
      <xdr:rowOff>187325</xdr:rowOff>
    </xdr:from>
    <xdr:to>
      <xdr:col>17</xdr:col>
      <xdr:colOff>0</xdr:colOff>
      <xdr:row>16</xdr:row>
      <xdr:rowOff>63500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822325</xdr:colOff>
      <xdr:row>1</xdr:row>
      <xdr:rowOff>187324</xdr:rowOff>
    </xdr:from>
    <xdr:to>
      <xdr:col>17</xdr:col>
      <xdr:colOff>19050</xdr:colOff>
      <xdr:row>35</xdr:row>
      <xdr:rowOff>190499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15875</xdr:colOff>
      <xdr:row>2</xdr:row>
      <xdr:rowOff>9525</xdr:rowOff>
    </xdr:from>
    <xdr:to>
      <xdr:col>17</xdr:col>
      <xdr:colOff>28575</xdr:colOff>
      <xdr:row>38</xdr:row>
      <xdr:rowOff>152400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1987FB3-DA6B-9A45-AFCB-A5B8677304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4" name="Diagramm 3">
          <a:extLst>
            <a:ext uri="{FF2B5EF4-FFF2-40B4-BE49-F238E27FC236}">
              <a16:creationId xmlns:a16="http://schemas.microsoft.com/office/drawing/2014/main" id="{5935F0B8-9B48-CC48-82EB-AA8DF8FF99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657225</xdr:colOff>
      <xdr:row>2</xdr:row>
      <xdr:rowOff>22224</xdr:rowOff>
    </xdr:from>
    <xdr:to>
      <xdr:col>18</xdr:col>
      <xdr:colOff>0</xdr:colOff>
      <xdr:row>31</xdr:row>
      <xdr:rowOff>203199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E241167-A307-6B43-81FD-B0FC0CC861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654050</xdr:colOff>
      <xdr:row>33</xdr:row>
      <xdr:rowOff>196850</xdr:rowOff>
    </xdr:from>
    <xdr:to>
      <xdr:col>17</xdr:col>
      <xdr:colOff>812800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34CD6B1D-0567-F540-A71D-F3F4FE38C0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3DCAE05-E1D1-CE44-B959-CDAF3DD49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6BCFD8E-C085-AC4B-8058-5F89CB7A81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1B1C89E0-C9C8-304B-8CC1-E2DC49AC0F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2108460B-8C58-DF43-8B46-33D9684383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CB21C5C2-5F1F-1A4A-9580-9334C0BA26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82F4CF5-18B3-E648-9A92-0D3C5A52FE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AC7F2ED9-9BD7-8F41-ACE7-4E0131FDFB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AC9F0564-1551-E042-A240-A8B6F892F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F93860E-099A-3247-90F1-B47DD3134F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416F136D-87A6-4A48-B8DE-430466B029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98C9232A-E67B-E940-9BF3-D71CA317E9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7B713499-1F5F-1F45-B743-ED3935614D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D5547D48-D432-D441-8CE5-3E3B8E9963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E4A18F44-D8E5-1447-A402-2FA8E44B9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822325</xdr:colOff>
      <xdr:row>1</xdr:row>
      <xdr:rowOff>187324</xdr:rowOff>
    </xdr:from>
    <xdr:to>
      <xdr:col>18</xdr:col>
      <xdr:colOff>19050</xdr:colOff>
      <xdr:row>31</xdr:row>
      <xdr:rowOff>165099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3FA241C7-A794-584B-AA6F-D03249DA0F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6350</xdr:colOff>
      <xdr:row>33</xdr:row>
      <xdr:rowOff>196850</xdr:rowOff>
    </xdr:from>
    <xdr:to>
      <xdr:col>18</xdr:col>
      <xdr:colOff>38100</xdr:colOff>
      <xdr:row>63</xdr:row>
      <xdr:rowOff>152400</xdr:rowOff>
    </xdr:to>
    <xdr:graphicFrame macro="">
      <xdr:nvGraphicFramePr>
        <xdr:cNvPr id="3" name="Diagramm 2">
          <a:extLst>
            <a:ext uri="{FF2B5EF4-FFF2-40B4-BE49-F238E27FC236}">
              <a16:creationId xmlns:a16="http://schemas.microsoft.com/office/drawing/2014/main" id="{624B8075-7651-3D43-BCBB-53FA4494B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portunterricht.ch/Theorie/trainingstagebuch.php" TargetMode="External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tt1"/>
  <dimension ref="A1:N47"/>
  <sheetViews>
    <sheetView showGridLines="0" tabSelected="1" zoomScaleNormal="10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5" width="13.83203125" style="31" bestFit="1" customWidth="1"/>
    <col min="16" max="16384" width="10.83203125" style="31"/>
  </cols>
  <sheetData>
    <row r="1" spans="1:11" ht="23" x14ac:dyDescent="0.25">
      <c r="A1" s="57" t="str">
        <f>"Trainingstagebuch KW 1"</f>
        <v>Trainingstagebuch KW 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95"/>
      <c r="E11" s="95"/>
      <c r="F11" s="95"/>
      <c r="G11" s="95"/>
      <c r="H11" s="95"/>
      <c r="I11" s="95"/>
      <c r="J11" s="96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95"/>
      <c r="E20" s="95"/>
      <c r="F20" s="95"/>
      <c r="G20" s="95"/>
      <c r="H20" s="95"/>
      <c r="I20" s="95"/>
      <c r="J20" s="96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95"/>
      <c r="E29" s="95"/>
      <c r="F29" s="95"/>
      <c r="G29" s="95"/>
      <c r="H29" s="95"/>
      <c r="I29" s="95"/>
      <c r="J29" s="96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2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9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s="71" customFormat="1" ht="17" customHeight="1" x14ac:dyDescent="0.2"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5" spans="1:14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7" spans="1:14" x14ac:dyDescent="0.2">
      <c r="A47" s="31" t="s">
        <v>122</v>
      </c>
      <c r="C47" s="32" t="s">
        <v>86</v>
      </c>
    </row>
  </sheetData>
  <mergeCells count="14">
    <mergeCell ref="A3:A12"/>
    <mergeCell ref="A22:A30"/>
    <mergeCell ref="A13:A21"/>
    <mergeCell ref="B3:C3"/>
    <mergeCell ref="B4:C4"/>
    <mergeCell ref="B5:B9"/>
    <mergeCell ref="B30:C30"/>
    <mergeCell ref="B31:B36"/>
    <mergeCell ref="B23:B27"/>
    <mergeCell ref="B12:C12"/>
    <mergeCell ref="B22:C22"/>
    <mergeCell ref="B13:C13"/>
    <mergeCell ref="B14:B18"/>
    <mergeCell ref="B21:C21"/>
  </mergeCells>
  <phoneticPr fontId="7" type="noConversion"/>
  <dataValidations count="1">
    <dataValidation type="list" allowBlank="1" showInputMessage="1" showErrorMessage="1" sqref="D4:J4 D13:J13 D22:J22" xr:uid="{00000000-0002-0000-0000-000000000000}">
      <formula1>Sportarten</formula1>
    </dataValidation>
  </dataValidations>
  <hyperlinks>
    <hyperlink ref="C47" r:id="rId1" xr:uid="{00000000-0004-0000-0000-00000000000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/>
  <dimension ref="A1:N48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2"</f>
        <v>Trainingstagebuch KW 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22C62A8D-5F46-FE4A-9464-69DA98AE37FA}">
      <formula1>Sportarten</formula1>
    </dataValidation>
  </dataValidations>
  <hyperlinks>
    <hyperlink ref="C47" r:id="rId1" xr:uid="{AF285AA4-CCB8-3A4A-826B-DE5F241398B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3"</f>
        <v>Trainingstagebuch KW 3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799D6971-CC09-8249-9003-FF36249C5633}">
      <formula1>Sportarten</formula1>
    </dataValidation>
  </dataValidations>
  <hyperlinks>
    <hyperlink ref="C47" r:id="rId1" xr:uid="{F6AA0468-37BD-994A-950F-11C9FF512AE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4"</f>
        <v>Trainingstagebuch KW 4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7F9532D9-245D-F74E-B87C-A9C0F465F50B}">
      <formula1>Sportarten</formula1>
    </dataValidation>
  </dataValidations>
  <hyperlinks>
    <hyperlink ref="C47" r:id="rId1" xr:uid="{8829AD1C-8B7A-2C44-90EE-4248B124AEA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5"</f>
        <v>Trainingstagebuch KW 5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DEA68C4C-931B-964A-B996-3D462D5F1253}">
      <formula1>Sportarten</formula1>
    </dataValidation>
  </dataValidations>
  <hyperlinks>
    <hyperlink ref="C47" r:id="rId1" xr:uid="{D54022BE-54D8-0F45-950F-628FC0EB7CB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6"</f>
        <v>Trainingstagebuch KW 6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3E483F6-E724-C040-9A43-A2F4B819AA10}">
      <formula1>Sportarten</formula1>
    </dataValidation>
  </dataValidations>
  <hyperlinks>
    <hyperlink ref="C47" r:id="rId1" xr:uid="{77AA8576-08D5-974D-863C-E8F3DB45262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8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7"</f>
        <v>Trainingstagebuch KW 7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F4738DD6-BECA-E440-B4FB-2249E4C9B971}">
      <formula1>Sportarten</formula1>
    </dataValidation>
  </dataValidations>
  <hyperlinks>
    <hyperlink ref="C47" r:id="rId1" xr:uid="{99567C7B-8DAC-0E4F-BAD2-12007F12FCD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8"</f>
        <v>Trainingstagebuch KW 8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AA2BCD4C-AD0C-3F47-9452-65ABD88AFFBD}">
      <formula1>Sportarten</formula1>
    </dataValidation>
  </dataValidations>
  <hyperlinks>
    <hyperlink ref="C47" r:id="rId1" xr:uid="{C077160C-DA81-1042-9A2C-497AC2156FC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10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9"</f>
        <v>Trainingstagebuch KW 9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F2FE4F83-893B-2B46-AD7A-A3D3076F7255}">
      <formula1>Sportarten</formula1>
    </dataValidation>
  </dataValidations>
  <hyperlinks>
    <hyperlink ref="C47" r:id="rId1" xr:uid="{D1D67B2F-87A8-1E4F-B38B-A1A237071F8E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1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10"</f>
        <v>Trainingstagebuch KW 10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57F359C1-C502-5348-86A0-EF3C47D64015}">
      <formula1>Sportarten</formula1>
    </dataValidation>
  </dataValidations>
  <hyperlinks>
    <hyperlink ref="C47" r:id="rId1" xr:uid="{C1F3CCFA-3263-6048-97EF-320DD09B168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11"</f>
        <v>Trainingstagebuch KW 11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ED370FEA-831F-C54D-9B0E-A65A567FE748}">
      <formula1>Sportarten</formula1>
    </dataValidation>
  </dataValidations>
  <hyperlinks>
    <hyperlink ref="C47" r:id="rId1" xr:uid="{D4ADE548-8BCC-0341-9905-E5A5F26F794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3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12"</f>
        <v>Trainingstagebuch KW 12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C42510D9-D7EC-CD43-9A82-68D50B141F7D}">
      <formula1>Sportarten</formula1>
    </dataValidation>
  </dataValidations>
  <hyperlinks>
    <hyperlink ref="C47" r:id="rId1" xr:uid="{DB9FD3D1-62B5-5841-8C16-F8582262288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4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13"</f>
        <v>Trainingstagebuch KW 13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6B83B43-3E26-754D-BBD9-51C3729EDDE3}">
      <formula1>Sportarten</formula1>
    </dataValidation>
  </dataValidations>
  <hyperlinks>
    <hyperlink ref="C47" r:id="rId1" xr:uid="{106D2BDD-21C9-FD43-90AE-9DC3D5579D55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5"/>
  <dimension ref="A1:N50"/>
  <sheetViews>
    <sheetView showGridLines="0" workbookViewId="0">
      <selection activeCell="A3" sqref="A3:N52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14"</f>
        <v>Trainingstagebuch KW 14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5A3BCA51-9CEB-E24F-ACC9-69C4F96102D4}">
      <formula1>Sportarten</formula1>
    </dataValidation>
  </dataValidations>
  <hyperlinks>
    <hyperlink ref="C47" r:id="rId1" xr:uid="{579E3550-29BD-B24B-B398-F95AEC2CCDC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6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15"</f>
        <v>Trainingstagebuch KW 15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2F20444B-9FFE-1448-A1AA-FD2A619B890A}">
      <formula1>Sportarten</formula1>
    </dataValidation>
  </dataValidations>
  <hyperlinks>
    <hyperlink ref="C47" r:id="rId1" xr:uid="{9699275D-5A84-8440-99AD-80890575933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7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16"</f>
        <v>Trainingstagebuch KW 16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BE3560DB-B0F5-614B-8465-CD98E18534DC}">
      <formula1>Sportarten</formula1>
    </dataValidation>
  </dataValidations>
  <hyperlinks>
    <hyperlink ref="C47" r:id="rId1" xr:uid="{5B539972-81AE-4343-80B6-9358C9951DD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8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17"</f>
        <v>Trainingstagebuch KW 17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835C3AC3-6FD5-6F49-ACC4-A0A7524156EB}">
      <formula1>Sportarten</formula1>
    </dataValidation>
  </dataValidations>
  <hyperlinks>
    <hyperlink ref="C47" r:id="rId1" xr:uid="{97E62DA2-D738-004F-89DC-D629C4F8BDB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9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18"</f>
        <v>Trainingstagebuch KW 18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866F30DF-3400-9444-9ACD-03ACB15415C4}">
      <formula1>Sportarten</formula1>
    </dataValidation>
  </dataValidations>
  <hyperlinks>
    <hyperlink ref="C47" r:id="rId1" xr:uid="{0A3CD750-2CEE-E246-BE95-4DEA94F94BB3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Tabelle20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19"</f>
        <v>Trainingstagebuch KW 19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0B5435B6-397C-0F4D-A970-A2D5FB8806C1}">
      <formula1>Sportarten</formula1>
    </dataValidation>
  </dataValidations>
  <hyperlinks>
    <hyperlink ref="C47" r:id="rId1" xr:uid="{8CF090BD-3ED5-2040-91DA-B8DF63974A84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Tabelle21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20"</f>
        <v>Trainingstagebuch KW 20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532716EF-01AD-8B42-A5F2-FEF6CA8FF6C1}">
      <formula1>Sportarten</formula1>
    </dataValidation>
  </dataValidations>
  <hyperlinks>
    <hyperlink ref="C47" r:id="rId1" xr:uid="{F96A824D-6C8E-2B42-8A68-F34CCC94020B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Tabelle2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21"</f>
        <v>Trainingstagebuch KW 21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2453CA13-5EA8-CF40-BABE-9C2DB343DA1B}">
      <formula1>Sportarten</formula1>
    </dataValidation>
  </dataValidations>
  <hyperlinks>
    <hyperlink ref="C47" r:id="rId1" xr:uid="{2CD9F1BE-D117-F94E-8458-575737FB6EB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Tabelle23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22"</f>
        <v>Trainingstagebuch KW 22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9FF5C0B7-D23E-C541-9B82-542DB9B0948C}">
      <formula1>Sportarten</formula1>
    </dataValidation>
  </dataValidations>
  <hyperlinks>
    <hyperlink ref="C47" r:id="rId1" xr:uid="{84B8BE95-C37E-2A4A-9B57-0B808E918BF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Tabelle24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23"</f>
        <v>Trainingstagebuch KW 23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CCAE8EBC-9CF7-2045-88C7-00CF32852B1D}">
      <formula1>Sportarten</formula1>
    </dataValidation>
  </dataValidations>
  <hyperlinks>
    <hyperlink ref="C47" r:id="rId1" xr:uid="{F1306C4C-120E-6544-AB9B-4D6E53F36E6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Tabelle25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24"</f>
        <v>Trainingstagebuch KW 24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0BF7E9D7-C7B6-BC44-904A-EFEEB3726D27}">
      <formula1>Sportarten</formula1>
    </dataValidation>
  </dataValidations>
  <hyperlinks>
    <hyperlink ref="C47" r:id="rId1" xr:uid="{15D561D6-F271-3049-B870-EFB906AFE77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Tabelle26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25"</f>
        <v>Trainingstagebuch KW 25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C1641ED-EF54-0343-A616-BE960EA9B7A6}">
      <formula1>Sportarten</formula1>
    </dataValidation>
  </dataValidations>
  <hyperlinks>
    <hyperlink ref="C47" r:id="rId1" xr:uid="{78EAE391-9B8E-D04E-9A88-DC1008046BB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Tabelle27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26"</f>
        <v>Trainingstagebuch KW 26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B8F3AC67-CEF6-4B4B-932F-B1CDAB7A10B2}">
      <formula1>Sportarten</formula1>
    </dataValidation>
  </dataValidations>
  <hyperlinks>
    <hyperlink ref="C47" r:id="rId1" xr:uid="{CDE05A89-3DA2-1A46-BF5E-AE8E044D776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Tabelle28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27"</f>
        <v>Trainingstagebuch KW 27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085BF92C-B1F1-924D-82AB-98F12A86CC4C}">
      <formula1>Sportarten</formula1>
    </dataValidation>
  </dataValidations>
  <hyperlinks>
    <hyperlink ref="C47" r:id="rId1" xr:uid="{030770BE-F6BB-A04B-854B-D6598FB445C3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Tabelle29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28"</f>
        <v>Trainingstagebuch KW 28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0AEF2E21-D27E-8C47-81ED-A1D2576F9037}">
      <formula1>Sportarten</formula1>
    </dataValidation>
  </dataValidations>
  <hyperlinks>
    <hyperlink ref="C47" r:id="rId1" xr:uid="{FE3A791D-64DD-BB4E-A027-462CB2174CF3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Tabelle30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29"</f>
        <v>Trainingstagebuch KW 29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4D5F9481-6E5F-D745-B949-DE6B79B1C4CB}">
      <formula1>Sportarten</formula1>
    </dataValidation>
  </dataValidations>
  <hyperlinks>
    <hyperlink ref="C47" r:id="rId1" xr:uid="{9C285453-C6C8-CA43-A231-E080CD7BA82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Tabelle31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30"</f>
        <v>Trainingstagebuch KW 30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9152BDFB-4C74-DF4E-905C-84F632898EF7}">
      <formula1>Sportarten</formula1>
    </dataValidation>
  </dataValidations>
  <hyperlinks>
    <hyperlink ref="C47" r:id="rId1" xr:uid="{BF18B5DC-675E-1A41-B847-D5A65AC7C057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Tabelle3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31"</f>
        <v>Trainingstagebuch KW 31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C7AFC1DD-7444-E34E-AB85-F116EC812B5F}">
      <formula1>Sportarten</formula1>
    </dataValidation>
  </dataValidations>
  <hyperlinks>
    <hyperlink ref="C47" r:id="rId1" xr:uid="{071B63A2-71D9-2344-A80C-DE601DAC8DD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Tabelle33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32"</f>
        <v>Trainingstagebuch KW 32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92F9293A-01CA-CC40-A4F1-96AA3DC532DA}">
      <formula1>Sportarten</formula1>
    </dataValidation>
  </dataValidations>
  <hyperlinks>
    <hyperlink ref="C47" r:id="rId1" xr:uid="{FD42C023-EC12-B343-B494-4B2447DAFB2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Tabelle34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33"</f>
        <v>Trainingstagebuch KW 33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C230AE69-44C9-8041-82F4-E18D38E71DED}">
      <formula1>Sportarten</formula1>
    </dataValidation>
  </dataValidations>
  <hyperlinks>
    <hyperlink ref="C47" r:id="rId1" xr:uid="{72EB403B-EC77-DC48-A69B-6B7857C596D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Tabelle35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34"</f>
        <v>Trainingstagebuch KW 34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8596B1EE-DBBF-F64C-B140-2BE241EB1E0B}">
      <formula1>Sportarten</formula1>
    </dataValidation>
  </dataValidations>
  <hyperlinks>
    <hyperlink ref="C47" r:id="rId1" xr:uid="{0320856A-CEE6-BF4F-BC69-30DF6D0A7C6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Tabelle36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35"</f>
        <v>Trainingstagebuch KW 35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59EA3912-32F2-2A43-93F4-59F891B87FDA}">
      <formula1>Sportarten</formula1>
    </dataValidation>
  </dataValidations>
  <hyperlinks>
    <hyperlink ref="C47" r:id="rId1" xr:uid="{3C39AA13-0A9D-174A-B033-5DBB6B756C4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Tabelle37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36"</f>
        <v>Trainingstagebuch KW 36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841CB19E-3E4D-2A47-B916-5A3C63692FA9}">
      <formula1>Sportarten</formula1>
    </dataValidation>
  </dataValidations>
  <hyperlinks>
    <hyperlink ref="C47" r:id="rId1" xr:uid="{E4E61C30-39B7-764A-8AA6-31E28D0E56B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Tabelle38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37"</f>
        <v>Trainingstagebuch KW 37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478CD74A-5427-AE4D-BC8A-3D21234CBDB4}">
      <formula1>Sportarten</formula1>
    </dataValidation>
  </dataValidations>
  <hyperlinks>
    <hyperlink ref="C47" r:id="rId1" xr:uid="{7191EEFF-C9AA-2F43-B588-DA037AFAA04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Tabelle39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38"</f>
        <v>Trainingstagebuch KW 38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0714F329-19F2-C049-9B09-09FC96888598}">
      <formula1>Sportarten</formula1>
    </dataValidation>
  </dataValidations>
  <hyperlinks>
    <hyperlink ref="C47" r:id="rId1" xr:uid="{96EF8217-72E3-604B-9FEF-E576889DED85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Tabelle40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39"</f>
        <v>Trainingstagebuch KW 39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EB7F3CA4-5DF0-3247-A95B-4227BE369FE1}">
      <formula1>Sportarten</formula1>
    </dataValidation>
  </dataValidations>
  <hyperlinks>
    <hyperlink ref="C47" r:id="rId1" xr:uid="{6D4FCA96-E8F3-804C-9284-91DF7867809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Tabelle41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40"</f>
        <v>Trainingstagebuch KW 40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1FE28616-8798-574E-B35A-84F314AC0BE3}">
      <formula1>Sportarten</formula1>
    </dataValidation>
  </dataValidations>
  <hyperlinks>
    <hyperlink ref="C47" r:id="rId1" xr:uid="{19B10177-11AC-524D-97EF-8E24F896FAD0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Tabelle4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41"</f>
        <v>Trainingstagebuch KW 41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4258A5DB-E2F9-1A46-B39B-CB57B804F48F}">
      <formula1>Sportarten</formula1>
    </dataValidation>
  </dataValidations>
  <hyperlinks>
    <hyperlink ref="C47" r:id="rId1" xr:uid="{908FE1A9-F946-C548-ADB2-1CED2C94125D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Tabelle43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42"</f>
        <v>Trainingstagebuch KW 42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3E0463A1-1A72-8540-A9D6-E426AE81B615}">
      <formula1>Sportarten</formula1>
    </dataValidation>
  </dataValidations>
  <hyperlinks>
    <hyperlink ref="C47" r:id="rId1" xr:uid="{470E1DB2-1BA3-F146-8BC0-A3EA27F4633A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Tabelle44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43"</f>
        <v>Trainingstagebuch KW 43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B6F8C963-8E91-2D46-AA88-E9F7B863707F}">
      <formula1>Sportarten</formula1>
    </dataValidation>
  </dataValidations>
  <hyperlinks>
    <hyperlink ref="C47" r:id="rId1" xr:uid="{9C880DB5-3CCF-7943-9C54-B81E8D348A7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Tabelle45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44"</f>
        <v>Trainingstagebuch KW 44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A2" s="40"/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E674E547-9862-974E-B0C6-1EA0233F35BF}">
      <formula1>Sportarten</formula1>
    </dataValidation>
  </dataValidations>
  <hyperlinks>
    <hyperlink ref="C47" r:id="rId1" xr:uid="{28380168-A684-8140-AF8D-9320519CF85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Tabelle46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45"</f>
        <v>Trainingstagebuch KW 45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61A678B-43BE-A245-A5E1-180C974BE0BE}">
      <formula1>Sportarten</formula1>
    </dataValidation>
  </dataValidations>
  <hyperlinks>
    <hyperlink ref="C47" r:id="rId1" xr:uid="{F871FCCB-0F24-0947-A744-20308498CEB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Tabelle47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46"</f>
        <v>Trainingstagebuch KW 46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264C055F-DDC3-9A41-86D4-6918EA737E22}">
      <formula1>Sportarten</formula1>
    </dataValidation>
  </dataValidations>
  <hyperlinks>
    <hyperlink ref="C47" r:id="rId1" xr:uid="{E182428C-FC22-7E43-B827-4F929FD1F80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Tabelle48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47"</f>
        <v>Trainingstagebuch KW 47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B310F36A-ACEB-7841-9630-43D02B05605F}">
      <formula1>Sportarten</formula1>
    </dataValidation>
  </dataValidations>
  <hyperlinks>
    <hyperlink ref="C47" r:id="rId1" xr:uid="{398772CE-6D9B-BB4D-9640-8A5D037DEFB9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Tabelle49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48"</f>
        <v>Trainingstagebuch KW 48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EEE2D5F6-C2FA-DD4C-917A-28D265C02C24}">
      <formula1>Sportarten</formula1>
    </dataValidation>
  </dataValidations>
  <hyperlinks>
    <hyperlink ref="C47" r:id="rId1" xr:uid="{FA9547E8-B453-AB4D-89C1-46FE77634BE5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Tabelle50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49"</f>
        <v>Trainingstagebuch KW 49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CA36264A-3D1C-BE4B-9396-2E7410B35B89}">
      <formula1>Sportarten</formula1>
    </dataValidation>
  </dataValidations>
  <hyperlinks>
    <hyperlink ref="C47" r:id="rId1" xr:uid="{BDD49158-32C4-C243-8081-F6DAD54FC4E2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Tabelle51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50"</f>
        <v>Trainingstagebuch KW 50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B5FB268-FEED-1948-A925-F947796C15CA}">
      <formula1>Sportarten</formula1>
    </dataValidation>
  </dataValidations>
  <hyperlinks>
    <hyperlink ref="C47" r:id="rId1" xr:uid="{599F92B8-EDCD-D847-A534-2DF18068D768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Tabelle52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51"</f>
        <v>Trainingstagebuch KW 51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FED34CB8-2248-0F49-A194-3F9DD8157AC8}">
      <formula1>Sportarten</formula1>
    </dataValidation>
  </dataValidations>
  <hyperlinks>
    <hyperlink ref="C47" r:id="rId1" xr:uid="{25F0C14A-9A54-BF40-9D1B-9441DFFE661F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Tabelle53"/>
  <dimension ref="A1:N50"/>
  <sheetViews>
    <sheetView showGridLines="0" workbookViewId="0">
      <selection activeCell="D4" sqref="D4"/>
    </sheetView>
  </sheetViews>
  <sheetFormatPr baseColWidth="10" defaultColWidth="10.83203125" defaultRowHeight="16" x14ac:dyDescent="0.2"/>
  <cols>
    <col min="1" max="1" width="4.6640625" style="31" customWidth="1"/>
    <col min="2" max="3" width="12.6640625" style="31" customWidth="1"/>
    <col min="4" max="14" width="14.33203125" style="31" customWidth="1"/>
    <col min="15" max="16384" width="10.83203125" style="31"/>
  </cols>
  <sheetData>
    <row r="1" spans="1:11" ht="23" x14ac:dyDescent="0.25">
      <c r="A1" s="57" t="str">
        <f>"Trainingstagebuch KW 52"</f>
        <v>Trainingstagebuch KW 52</v>
      </c>
      <c r="C1" s="2"/>
      <c r="D1" s="2"/>
      <c r="E1" s="2"/>
      <c r="F1" s="2"/>
      <c r="G1" s="2"/>
      <c r="H1" s="2"/>
      <c r="I1" s="2"/>
      <c r="J1" s="2"/>
    </row>
    <row r="2" spans="1:11" ht="17" thickBot="1" x14ac:dyDescent="0.25">
      <c r="C2" s="2"/>
      <c r="D2" s="2"/>
      <c r="E2" s="2"/>
      <c r="F2" s="2"/>
      <c r="G2" s="2"/>
      <c r="H2" s="2"/>
      <c r="I2" s="2"/>
      <c r="J2" s="2"/>
    </row>
    <row r="3" spans="1:11" ht="17" customHeight="1" thickBot="1" x14ac:dyDescent="0.25">
      <c r="A3" s="134" t="s">
        <v>88</v>
      </c>
      <c r="B3" s="136" t="s">
        <v>0</v>
      </c>
      <c r="C3" s="137"/>
      <c r="D3" s="54" t="s">
        <v>1</v>
      </c>
      <c r="E3" s="54" t="s">
        <v>2</v>
      </c>
      <c r="F3" s="54" t="s">
        <v>3</v>
      </c>
      <c r="G3" s="54" t="s">
        <v>4</v>
      </c>
      <c r="H3" s="54" t="s">
        <v>5</v>
      </c>
      <c r="I3" s="54" t="s">
        <v>6</v>
      </c>
      <c r="J3" s="55" t="s">
        <v>7</v>
      </c>
      <c r="K3" s="13" t="s">
        <v>27</v>
      </c>
    </row>
    <row r="4" spans="1:11" ht="17" thickBot="1" x14ac:dyDescent="0.25">
      <c r="A4" s="135"/>
      <c r="B4" s="132" t="s">
        <v>8</v>
      </c>
      <c r="C4" s="133"/>
      <c r="D4" s="50"/>
      <c r="E4" s="50"/>
      <c r="F4" s="50"/>
      <c r="G4" s="50"/>
      <c r="H4" s="50"/>
      <c r="I4" s="50"/>
      <c r="J4" s="51"/>
      <c r="K4" s="45"/>
    </row>
    <row r="5" spans="1:11" ht="17" thickBot="1" x14ac:dyDescent="0.25">
      <c r="A5" s="135"/>
      <c r="B5" s="128" t="s">
        <v>9</v>
      </c>
      <c r="C5" s="4" t="s">
        <v>10</v>
      </c>
      <c r="D5" s="9"/>
      <c r="E5" s="9"/>
      <c r="F5" s="9"/>
      <c r="G5" s="9"/>
      <c r="H5" s="9"/>
      <c r="I5" s="9"/>
      <c r="J5" s="52"/>
      <c r="K5" s="47">
        <f>COUNTA(D5:J5)</f>
        <v>0</v>
      </c>
    </row>
    <row r="6" spans="1:11" ht="17" thickBot="1" x14ac:dyDescent="0.25">
      <c r="A6" s="135"/>
      <c r="B6" s="126"/>
      <c r="C6" s="4" t="s">
        <v>11</v>
      </c>
      <c r="D6" s="9"/>
      <c r="E6" s="9"/>
      <c r="F6" s="9"/>
      <c r="G6" s="9"/>
      <c r="H6" s="9"/>
      <c r="I6" s="9"/>
      <c r="J6" s="52"/>
      <c r="K6" s="47">
        <f t="shared" ref="K6:K9" si="0">COUNTA(D6:J6)</f>
        <v>0</v>
      </c>
    </row>
    <row r="7" spans="1:11" ht="17" thickBot="1" x14ac:dyDescent="0.25">
      <c r="A7" s="135"/>
      <c r="B7" s="126"/>
      <c r="C7" s="4" t="s">
        <v>12</v>
      </c>
      <c r="D7" s="9"/>
      <c r="E7" s="58"/>
      <c r="F7" s="9"/>
      <c r="G7" s="9"/>
      <c r="H7" s="9"/>
      <c r="I7" s="9"/>
      <c r="J7" s="52"/>
      <c r="K7" s="47">
        <f t="shared" si="0"/>
        <v>0</v>
      </c>
    </row>
    <row r="8" spans="1:11" ht="17" thickBot="1" x14ac:dyDescent="0.25">
      <c r="A8" s="135"/>
      <c r="B8" s="126"/>
      <c r="C8" s="4" t="s">
        <v>13</v>
      </c>
      <c r="D8" s="9"/>
      <c r="E8" s="9"/>
      <c r="F8" s="58"/>
      <c r="G8" s="9"/>
      <c r="H8" s="9"/>
      <c r="I8" s="9"/>
      <c r="J8" s="52"/>
      <c r="K8" s="47">
        <f t="shared" si="0"/>
        <v>0</v>
      </c>
    </row>
    <row r="9" spans="1:11" ht="17" thickBot="1" x14ac:dyDescent="0.25">
      <c r="A9" s="135"/>
      <c r="B9" s="129"/>
      <c r="C9" s="4" t="s">
        <v>14</v>
      </c>
      <c r="D9" s="9"/>
      <c r="E9" s="9"/>
      <c r="F9" s="9"/>
      <c r="G9" s="9"/>
      <c r="H9" s="9"/>
      <c r="I9" s="9"/>
      <c r="J9" s="52"/>
      <c r="K9" s="47">
        <f t="shared" si="0"/>
        <v>0</v>
      </c>
    </row>
    <row r="10" spans="1:11" ht="17" thickBot="1" x14ac:dyDescent="0.25">
      <c r="A10" s="135"/>
      <c r="B10" s="5" t="s">
        <v>15</v>
      </c>
      <c r="C10" s="4" t="s">
        <v>16</v>
      </c>
      <c r="D10" s="9"/>
      <c r="E10" s="9"/>
      <c r="F10" s="9"/>
      <c r="G10" s="9"/>
      <c r="H10" s="9"/>
      <c r="I10" s="9"/>
      <c r="J10" s="52"/>
      <c r="K10" s="47"/>
    </row>
    <row r="11" spans="1:11" ht="17" thickBot="1" x14ac:dyDescent="0.25">
      <c r="A11" s="135"/>
      <c r="B11" s="46" t="s">
        <v>17</v>
      </c>
      <c r="C11" s="17" t="s">
        <v>18</v>
      </c>
      <c r="D11" s="69"/>
      <c r="E11" s="69"/>
      <c r="F11" s="69"/>
      <c r="G11" s="69"/>
      <c r="H11" s="69"/>
      <c r="I11" s="69"/>
      <c r="J11" s="70"/>
      <c r="K11" s="48"/>
    </row>
    <row r="12" spans="1:11" ht="67" customHeight="1" thickBot="1" x14ac:dyDescent="0.25">
      <c r="A12" s="135"/>
      <c r="B12" s="130" t="s">
        <v>19</v>
      </c>
      <c r="C12" s="131"/>
      <c r="D12" s="27"/>
      <c r="E12" s="27"/>
      <c r="F12" s="27"/>
      <c r="G12" s="27"/>
      <c r="H12" s="27"/>
      <c r="I12" s="27"/>
      <c r="J12" s="28"/>
      <c r="K12" s="53"/>
    </row>
    <row r="13" spans="1:11" ht="17" customHeight="1" thickBot="1" x14ac:dyDescent="0.25">
      <c r="A13" s="134" t="s">
        <v>89</v>
      </c>
      <c r="B13" s="132" t="s">
        <v>8</v>
      </c>
      <c r="C13" s="133"/>
      <c r="D13" s="50"/>
      <c r="E13" s="50"/>
      <c r="F13" s="50"/>
      <c r="G13" s="50"/>
      <c r="H13" s="50"/>
      <c r="I13" s="50"/>
      <c r="J13" s="51"/>
      <c r="K13" s="45"/>
    </row>
    <row r="14" spans="1:11" ht="17" thickBot="1" x14ac:dyDescent="0.25">
      <c r="A14" s="135"/>
      <c r="B14" s="128" t="s">
        <v>9</v>
      </c>
      <c r="C14" s="4" t="s">
        <v>10</v>
      </c>
      <c r="D14" s="9"/>
      <c r="E14" s="9"/>
      <c r="F14" s="9"/>
      <c r="G14" s="9"/>
      <c r="H14" s="9"/>
      <c r="I14" s="9"/>
      <c r="J14" s="52"/>
      <c r="K14" s="47">
        <f>COUNTA(D14:J14)</f>
        <v>0</v>
      </c>
    </row>
    <row r="15" spans="1:11" ht="17" thickBot="1" x14ac:dyDescent="0.25">
      <c r="A15" s="135"/>
      <c r="B15" s="126"/>
      <c r="C15" s="4" t="s">
        <v>11</v>
      </c>
      <c r="D15" s="9"/>
      <c r="E15" s="9"/>
      <c r="F15" s="9"/>
      <c r="G15" s="9"/>
      <c r="H15" s="9"/>
      <c r="I15" s="9"/>
      <c r="J15" s="52"/>
      <c r="K15" s="47">
        <f t="shared" ref="K15:K18" si="1">COUNTA(D15:J15)</f>
        <v>0</v>
      </c>
    </row>
    <row r="16" spans="1:11" ht="17" thickBot="1" x14ac:dyDescent="0.25">
      <c r="A16" s="135"/>
      <c r="B16" s="126"/>
      <c r="C16" s="4" t="s">
        <v>12</v>
      </c>
      <c r="D16" s="9"/>
      <c r="E16" s="9"/>
      <c r="F16" s="9"/>
      <c r="G16" s="58"/>
      <c r="H16" s="9"/>
      <c r="I16" s="9"/>
      <c r="J16" s="52"/>
      <c r="K16" s="47">
        <f t="shared" si="1"/>
        <v>0</v>
      </c>
    </row>
    <row r="17" spans="1:11" ht="17" thickBot="1" x14ac:dyDescent="0.25">
      <c r="A17" s="135"/>
      <c r="B17" s="126"/>
      <c r="C17" s="4" t="s">
        <v>13</v>
      </c>
      <c r="D17" s="9"/>
      <c r="E17" s="9"/>
      <c r="F17" s="9"/>
      <c r="G17" s="9"/>
      <c r="H17" s="9"/>
      <c r="I17" s="9"/>
      <c r="J17" s="52"/>
      <c r="K17" s="47">
        <f t="shared" si="1"/>
        <v>0</v>
      </c>
    </row>
    <row r="18" spans="1:11" ht="17" thickBot="1" x14ac:dyDescent="0.25">
      <c r="A18" s="135"/>
      <c r="B18" s="129"/>
      <c r="C18" s="4" t="s">
        <v>14</v>
      </c>
      <c r="D18" s="9"/>
      <c r="E18" s="9"/>
      <c r="F18" s="9"/>
      <c r="G18" s="9"/>
      <c r="H18" s="9"/>
      <c r="I18" s="9"/>
      <c r="J18" s="52"/>
      <c r="K18" s="47">
        <f t="shared" si="1"/>
        <v>0</v>
      </c>
    </row>
    <row r="19" spans="1:11" ht="17" thickBot="1" x14ac:dyDescent="0.25">
      <c r="A19" s="135"/>
      <c r="B19" s="5" t="s">
        <v>15</v>
      </c>
      <c r="C19" s="4" t="s">
        <v>16</v>
      </c>
      <c r="D19" s="9"/>
      <c r="E19" s="9"/>
      <c r="F19" s="9"/>
      <c r="G19" s="9"/>
      <c r="H19" s="9"/>
      <c r="I19" s="9"/>
      <c r="J19" s="52"/>
      <c r="K19" s="47"/>
    </row>
    <row r="20" spans="1:11" ht="17" thickBot="1" x14ac:dyDescent="0.25">
      <c r="A20" s="135"/>
      <c r="B20" s="46" t="s">
        <v>17</v>
      </c>
      <c r="C20" s="17" t="s">
        <v>18</v>
      </c>
      <c r="D20" s="69"/>
      <c r="E20" s="69"/>
      <c r="F20" s="69"/>
      <c r="G20" s="69"/>
      <c r="H20" s="69"/>
      <c r="I20" s="69"/>
      <c r="J20" s="70"/>
      <c r="K20" s="48"/>
    </row>
    <row r="21" spans="1:11" ht="67" customHeight="1" thickBot="1" x14ac:dyDescent="0.25">
      <c r="A21" s="135"/>
      <c r="B21" s="130" t="s">
        <v>19</v>
      </c>
      <c r="C21" s="131"/>
      <c r="D21" s="27"/>
      <c r="E21" s="27"/>
      <c r="F21" s="27"/>
      <c r="G21" s="27"/>
      <c r="H21" s="27"/>
      <c r="I21" s="27"/>
      <c r="J21" s="28"/>
      <c r="K21" s="49"/>
    </row>
    <row r="22" spans="1:11" ht="17" customHeight="1" thickBot="1" x14ac:dyDescent="0.25">
      <c r="A22" s="134" t="s">
        <v>93</v>
      </c>
      <c r="B22" s="132" t="s">
        <v>8</v>
      </c>
      <c r="C22" s="133"/>
      <c r="D22" s="50"/>
      <c r="E22" s="50"/>
      <c r="F22" s="50"/>
      <c r="G22" s="50"/>
      <c r="H22" s="50"/>
      <c r="I22" s="50"/>
      <c r="J22" s="51"/>
      <c r="K22" s="45"/>
    </row>
    <row r="23" spans="1:11" ht="17" thickBot="1" x14ac:dyDescent="0.25">
      <c r="A23" s="135"/>
      <c r="B23" s="128" t="s">
        <v>9</v>
      </c>
      <c r="C23" s="4" t="s">
        <v>10</v>
      </c>
      <c r="D23" s="9"/>
      <c r="E23" s="9"/>
      <c r="F23" s="9"/>
      <c r="G23" s="9"/>
      <c r="H23" s="9"/>
      <c r="I23" s="9"/>
      <c r="J23" s="52"/>
      <c r="K23" s="47">
        <f>COUNTA(D23:J23)</f>
        <v>0</v>
      </c>
    </row>
    <row r="24" spans="1:11" ht="17" thickBot="1" x14ac:dyDescent="0.25">
      <c r="A24" s="135"/>
      <c r="B24" s="126"/>
      <c r="C24" s="4" t="s">
        <v>11</v>
      </c>
      <c r="D24" s="9"/>
      <c r="E24" s="58"/>
      <c r="F24" s="9"/>
      <c r="G24" s="9"/>
      <c r="H24" s="9"/>
      <c r="I24" s="9"/>
      <c r="J24" s="52"/>
      <c r="K24" s="47">
        <f t="shared" ref="K24:K27" si="2">COUNTA(D24:J24)</f>
        <v>0</v>
      </c>
    </row>
    <row r="25" spans="1:11" ht="17" thickBot="1" x14ac:dyDescent="0.25">
      <c r="A25" s="135"/>
      <c r="B25" s="126"/>
      <c r="C25" s="4" t="s">
        <v>12</v>
      </c>
      <c r="D25" s="9"/>
      <c r="E25" s="9"/>
      <c r="F25" s="9"/>
      <c r="G25" s="9"/>
      <c r="H25" s="9"/>
      <c r="I25" s="9"/>
      <c r="J25" s="52"/>
      <c r="K25" s="47">
        <f t="shared" si="2"/>
        <v>0</v>
      </c>
    </row>
    <row r="26" spans="1:11" ht="17" thickBot="1" x14ac:dyDescent="0.25">
      <c r="A26" s="135"/>
      <c r="B26" s="126"/>
      <c r="C26" s="4" t="s">
        <v>13</v>
      </c>
      <c r="D26" s="9"/>
      <c r="E26" s="9"/>
      <c r="F26" s="58"/>
      <c r="G26" s="9"/>
      <c r="H26" s="9"/>
      <c r="I26" s="9"/>
      <c r="J26" s="59"/>
      <c r="K26" s="47">
        <f t="shared" si="2"/>
        <v>0</v>
      </c>
    </row>
    <row r="27" spans="1:11" ht="17" thickBot="1" x14ac:dyDescent="0.25">
      <c r="A27" s="135"/>
      <c r="B27" s="129"/>
      <c r="C27" s="4" t="s">
        <v>14</v>
      </c>
      <c r="D27" s="9"/>
      <c r="E27" s="9"/>
      <c r="F27" s="9"/>
      <c r="G27" s="9"/>
      <c r="H27" s="9"/>
      <c r="I27" s="9"/>
      <c r="J27" s="52"/>
      <c r="K27" s="47">
        <f t="shared" si="2"/>
        <v>0</v>
      </c>
    </row>
    <row r="28" spans="1:11" ht="17" thickBot="1" x14ac:dyDescent="0.25">
      <c r="A28" s="135"/>
      <c r="B28" s="5" t="s">
        <v>15</v>
      </c>
      <c r="C28" s="4" t="s">
        <v>16</v>
      </c>
      <c r="D28" s="9"/>
      <c r="E28" s="9"/>
      <c r="F28" s="9"/>
      <c r="G28" s="9"/>
      <c r="H28" s="9"/>
      <c r="I28" s="9"/>
      <c r="J28" s="52"/>
      <c r="K28" s="47"/>
    </row>
    <row r="29" spans="1:11" ht="17" thickBot="1" x14ac:dyDescent="0.25">
      <c r="A29" s="135"/>
      <c r="B29" s="46" t="s">
        <v>17</v>
      </c>
      <c r="C29" s="17" t="s">
        <v>18</v>
      </c>
      <c r="D29" s="69"/>
      <c r="E29" s="69"/>
      <c r="F29" s="69"/>
      <c r="G29" s="69"/>
      <c r="H29" s="69"/>
      <c r="I29" s="69"/>
      <c r="J29" s="70"/>
      <c r="K29" s="48"/>
    </row>
    <row r="30" spans="1:11" ht="67" customHeight="1" thickBot="1" x14ac:dyDescent="0.25">
      <c r="A30" s="135"/>
      <c r="B30" s="130" t="s">
        <v>19</v>
      </c>
      <c r="C30" s="131"/>
      <c r="D30" s="27"/>
      <c r="E30" s="27"/>
      <c r="F30" s="27"/>
      <c r="G30" s="27"/>
      <c r="H30" s="27"/>
      <c r="I30" s="27"/>
      <c r="J30" s="28"/>
      <c r="K30" s="49"/>
    </row>
    <row r="31" spans="1:11" x14ac:dyDescent="0.2">
      <c r="B31" s="126" t="s">
        <v>20</v>
      </c>
      <c r="C31" s="18" t="s">
        <v>94</v>
      </c>
      <c r="D31" s="19"/>
      <c r="E31" s="19"/>
      <c r="F31" s="19"/>
      <c r="G31" s="19"/>
      <c r="H31" s="19"/>
      <c r="I31" s="19"/>
      <c r="J31" s="20"/>
      <c r="K31" s="33" t="str">
        <f>IF(SUM(D31:J31)&gt;0,AVERAGE(D31:J31),"")</f>
        <v/>
      </c>
    </row>
    <row r="32" spans="1:11" x14ac:dyDescent="0.2">
      <c r="B32" s="126"/>
      <c r="C32" s="6" t="s">
        <v>95</v>
      </c>
      <c r="D32" s="10"/>
      <c r="E32" s="10"/>
      <c r="F32" s="10"/>
      <c r="G32" s="10"/>
      <c r="H32" s="10"/>
      <c r="I32" s="10"/>
      <c r="J32" s="14"/>
      <c r="K32" s="33" t="str">
        <f t="shared" ref="K32:K33" si="3">IF(SUM(D32:J32)&gt;0,AVERAGE(D32:J32),"")</f>
        <v/>
      </c>
    </row>
    <row r="33" spans="1:14" x14ac:dyDescent="0.2">
      <c r="B33" s="126"/>
      <c r="C33" s="6" t="s">
        <v>21</v>
      </c>
      <c r="D33" s="10"/>
      <c r="E33" s="10"/>
      <c r="F33" s="10"/>
      <c r="G33" s="10"/>
      <c r="H33" s="10"/>
      <c r="I33" s="10"/>
      <c r="J33" s="14"/>
      <c r="K33" s="33" t="str">
        <f t="shared" si="3"/>
        <v/>
      </c>
    </row>
    <row r="34" spans="1:14" x14ac:dyDescent="0.2">
      <c r="B34" s="126"/>
      <c r="C34" s="6" t="s">
        <v>22</v>
      </c>
      <c r="D34" s="10"/>
      <c r="E34" s="10"/>
      <c r="F34" s="10"/>
      <c r="G34" s="10"/>
      <c r="H34" s="10"/>
      <c r="I34" s="10"/>
      <c r="J34" s="14"/>
      <c r="K34" s="34"/>
    </row>
    <row r="35" spans="1:14" x14ac:dyDescent="0.2">
      <c r="B35" s="126"/>
      <c r="C35" s="7" t="s">
        <v>23</v>
      </c>
      <c r="D35" s="11"/>
      <c r="E35" s="11"/>
      <c r="F35" s="11"/>
      <c r="G35" s="11"/>
      <c r="H35" s="11"/>
      <c r="I35" s="11"/>
      <c r="J35" s="15"/>
      <c r="K35" s="34"/>
    </row>
    <row r="36" spans="1:14" ht="17" thickBot="1" x14ac:dyDescent="0.25">
      <c r="B36" s="127"/>
      <c r="C36" s="8" t="s">
        <v>24</v>
      </c>
      <c r="D36" s="12"/>
      <c r="E36" s="12"/>
      <c r="F36" s="12"/>
      <c r="G36" s="12"/>
      <c r="H36" s="12"/>
      <c r="I36" s="12"/>
      <c r="J36" s="16"/>
      <c r="K36" s="35"/>
    </row>
    <row r="37" spans="1:14" ht="9" customHeight="1" x14ac:dyDescent="0.2">
      <c r="B37" s="2"/>
      <c r="C37" s="2"/>
      <c r="D37" s="2"/>
      <c r="E37" s="2"/>
      <c r="F37" s="2"/>
      <c r="G37" s="2"/>
      <c r="H37" s="2"/>
      <c r="I37" s="2"/>
      <c r="J37" s="2"/>
    </row>
    <row r="38" spans="1:14" x14ac:dyDescent="0.2">
      <c r="B38" s="76" t="s">
        <v>26</v>
      </c>
      <c r="C38" s="2"/>
      <c r="D38" s="2"/>
      <c r="E38" s="2"/>
      <c r="F38" s="2"/>
      <c r="G38" s="2"/>
      <c r="H38" s="2"/>
      <c r="I38" s="2"/>
      <c r="J38" s="2"/>
    </row>
    <row r="39" spans="1:14" ht="17.5" customHeight="1" thickBot="1" x14ac:dyDescent="0.25">
      <c r="B39" s="76"/>
      <c r="C39" s="2"/>
      <c r="D39" s="2"/>
      <c r="E39" s="2"/>
      <c r="F39" s="2"/>
      <c r="G39" s="2"/>
      <c r="H39" s="2"/>
      <c r="I39" s="2"/>
      <c r="J39" s="2"/>
    </row>
    <row r="40" spans="1:14" ht="17.5" customHeight="1" x14ac:dyDescent="0.2">
      <c r="A40" s="71"/>
      <c r="B40" s="79"/>
      <c r="C40" s="80"/>
      <c r="D40" s="81" t="s">
        <v>112</v>
      </c>
      <c r="E40" s="81" t="s">
        <v>113</v>
      </c>
      <c r="F40" s="81" t="s">
        <v>114</v>
      </c>
      <c r="G40" s="81" t="s">
        <v>115</v>
      </c>
      <c r="H40" s="81" t="s">
        <v>116</v>
      </c>
      <c r="I40" s="81" t="s">
        <v>117</v>
      </c>
      <c r="J40" s="81" t="s">
        <v>118</v>
      </c>
      <c r="K40" s="81" t="s">
        <v>119</v>
      </c>
      <c r="L40" s="81" t="s">
        <v>120</v>
      </c>
      <c r="M40" s="86" t="s">
        <v>121</v>
      </c>
      <c r="N40" s="82"/>
    </row>
    <row r="41" spans="1:14" ht="17.5" customHeight="1" x14ac:dyDescent="0.2">
      <c r="B41" s="72" t="s">
        <v>8</v>
      </c>
      <c r="C41" s="78"/>
      <c r="D41" s="89" t="str">
        <f>Listen!C8</f>
        <v>-</v>
      </c>
      <c r="E41" s="89" t="str">
        <f>Listen!C9</f>
        <v>-</v>
      </c>
      <c r="F41" s="89" t="str">
        <f>Listen!C10</f>
        <v>-</v>
      </c>
      <c r="G41" s="89" t="str">
        <f>Listen!C11</f>
        <v>-</v>
      </c>
      <c r="H41" s="89" t="str">
        <f>Listen!C12</f>
        <v>-</v>
      </c>
      <c r="I41" s="89" t="str">
        <f>Listen!C13</f>
        <v>-</v>
      </c>
      <c r="J41" s="89" t="str">
        <f>Listen!C14</f>
        <v>-</v>
      </c>
      <c r="K41" s="89" t="str">
        <f>Listen!C15</f>
        <v>-</v>
      </c>
      <c r="L41" s="89" t="str">
        <f>Listen!C16</f>
        <v>-</v>
      </c>
      <c r="M41" s="90" t="str">
        <f>Listen!C17</f>
        <v>-</v>
      </c>
      <c r="N41" s="83" t="s">
        <v>27</v>
      </c>
    </row>
    <row r="42" spans="1:14" ht="17.5" customHeight="1" x14ac:dyDescent="0.2">
      <c r="B42" s="72" t="s">
        <v>25</v>
      </c>
      <c r="C42" s="74" t="s">
        <v>16</v>
      </c>
      <c r="D42" s="91">
        <f>SUMIF($D$4:$J$4,$D$41,D10:J10)+SUMIF($D$13:$J$13,$D$41,D19:J19)+SUMIF($D$22:$J$22,$D$41,D28:J28)</f>
        <v>0</v>
      </c>
      <c r="E42" s="91">
        <f>SUMIF(D4:J4,E41,D10:J10)+SUMIF(D13:J13,E41,D19:J19)+SUMIF(D22:J22,E41,D28:J28)</f>
        <v>0</v>
      </c>
      <c r="F42" s="91">
        <f>SUMIF(D4:J4,F41,D10:J10)+SUMIF(D13:J13,F41,D19:J19)+SUMIF(D22:J22,F41,D28:J28)</f>
        <v>0</v>
      </c>
      <c r="G42" s="91">
        <f>SUMIF(D4:J4,G41,D10:J10)+SUMIF(D13:J13,G41,D19:J19)+SUMIF(D22:J22,G41,D28:J28)</f>
        <v>0</v>
      </c>
      <c r="H42" s="91">
        <f>SUMIF(D4:J4,H41,D10:J10)+SUMIF(D13:J13,H41,D19:J19)+SUMIF(D22:J22,H41,D28:J28)</f>
        <v>0</v>
      </c>
      <c r="I42" s="91">
        <f>SUMIF(D4:J4,I41,D10:J10)+SUMIF(D13:J13,I41,D19:J19)+SUMIF(D22:J22,I41,D28:J28)</f>
        <v>0</v>
      </c>
      <c r="J42" s="91">
        <f>SUMIF(D4:J4,J41,D10:J10)+SUMIF(D13:J13,J41,D19:J19)+SUMIF(D22:J22,J41,D28:J28)</f>
        <v>0</v>
      </c>
      <c r="K42" s="91">
        <f>SUMIF(D4:J4,K41,D10:J10)+SUMIF(D13:J13,K41,D19:J19)+SUMIF(D22:J22,K41,D28:J28)</f>
        <v>0</v>
      </c>
      <c r="L42" s="91">
        <f>SUMIF(D4:J4,L41,D10:J10)+SUMIF(D13:J13,L41,D19:J19)+SUMIF(D22:J22,L41,D28:J28)</f>
        <v>0</v>
      </c>
      <c r="M42" s="92">
        <f>SUMIF(D4:J4,M41,D10:J10)+SUMIF(D13:J13,M41,D19:J19)+SUMIF(D22:J22,M41,D28:J28)</f>
        <v>0</v>
      </c>
      <c r="N42" s="84">
        <f>SUM(D42:M42)</f>
        <v>0</v>
      </c>
    </row>
    <row r="43" spans="1:14" ht="17.5" customHeight="1" thickBot="1" x14ac:dyDescent="0.25">
      <c r="B43" s="73" t="s">
        <v>17</v>
      </c>
      <c r="C43" s="75" t="s">
        <v>18</v>
      </c>
      <c r="D43" s="93">
        <f>SUMIF($D$4:$J$4,$D$41,D11:J11)+SUMIF($D$13:$J$13,$D$41,D20:J20)+SUMIF($D$22:$J$22,$D$41,D29:J29)</f>
        <v>0</v>
      </c>
      <c r="E43" s="93">
        <f>SUMIF($D$4:$J$4,E41,D11:J11)+SUMIF(D13:J13,E41,D20:J20)+SUMIF(D22:J22,E41,D29:J29)</f>
        <v>0</v>
      </c>
      <c r="F43" s="93">
        <f>SUMIF(D4:J4,F41,D11:J11)+SUMIF(D13:J13,F41,D20:J20)+SUMIF(D22:J22,F41,D29:J29)</f>
        <v>0</v>
      </c>
      <c r="G43" s="93">
        <f>SUMIF(D4:J4,G41,D11:J11)+SUMIF(D13:J13,G41,D20:J20)+SUMIF(D22:J22,G41,D29:J29)</f>
        <v>0</v>
      </c>
      <c r="H43" s="93">
        <f>SUMIF(D4:J4,H41,D11:J11)+SUMIF(D13:J13,H41,D20:J20)+SUMIF(D22:J22,H41,D29:J29)</f>
        <v>0</v>
      </c>
      <c r="I43" s="93">
        <f>SUMIF(D4:J4,I41,D11:J11)+SUMIF(D13:J13,I41,D20:J20)+SUMIF(D22:J22,I41,D29:J29)</f>
        <v>0</v>
      </c>
      <c r="J43" s="93">
        <f>SUMIF(D4:J4,J41,D11:J11)+SUMIF(D13:J13,J41,D20:J20)+SUMIF(D22:J22,J41,D29:J29)</f>
        <v>0</v>
      </c>
      <c r="K43" s="93">
        <f>SUMIF(D4:J4,K41,D11:J11)+SUMIF(D13:J13,K41,D20:J20)+SUMIF(D22:J22,K41,D29:J29)</f>
        <v>0</v>
      </c>
      <c r="L43" s="93">
        <f>SUMIF(D4:J4,L41,D11:J11)+SUMIF(D13:J13,L41,D20:J20)+SUMIF(D22:J22,L41,D29:J29)</f>
        <v>0</v>
      </c>
      <c r="M43" s="94">
        <f>SUMIF(D4:J4,M41,D11:J11)+SUMIF(D13:J13,M41,D20:J20)+SUMIF(D22:J22,M41,D29:J29)</f>
        <v>0</v>
      </c>
      <c r="N43" s="85">
        <f>SUM(D43:M43)</f>
        <v>0</v>
      </c>
    </row>
    <row r="44" spans="1:14" ht="17.5" customHeight="1" x14ac:dyDescent="0.2"/>
    <row r="45" spans="1:14" ht="17.5" customHeight="1" x14ac:dyDescent="0.2">
      <c r="A45" s="56" t="s">
        <v>123</v>
      </c>
      <c r="F45" s="56" t="s">
        <v>110</v>
      </c>
      <c r="L45" s="87" t="s">
        <v>125</v>
      </c>
      <c r="M45" s="88"/>
      <c r="N45" s="88"/>
    </row>
    <row r="46" spans="1:14" ht="17.5" customHeight="1" x14ac:dyDescent="0.2"/>
    <row r="47" spans="1:14" ht="17.5" customHeight="1" x14ac:dyDescent="0.2">
      <c r="A47" s="31" t="s">
        <v>122</v>
      </c>
      <c r="C47" s="32" t="s">
        <v>86</v>
      </c>
    </row>
    <row r="48" spans="1:14" ht="17.5" customHeight="1" x14ac:dyDescent="0.2"/>
    <row r="49" ht="17.5" customHeight="1" x14ac:dyDescent="0.2"/>
    <row r="50" ht="17.5" customHeight="1" x14ac:dyDescent="0.2"/>
  </sheetData>
  <mergeCells count="14">
    <mergeCell ref="A22:A30"/>
    <mergeCell ref="B22:C22"/>
    <mergeCell ref="B23:B27"/>
    <mergeCell ref="B30:C30"/>
    <mergeCell ref="B31:B36"/>
    <mergeCell ref="A13:A21"/>
    <mergeCell ref="B13:C13"/>
    <mergeCell ref="B14:B18"/>
    <mergeCell ref="B21:C21"/>
    <mergeCell ref="A3:A12"/>
    <mergeCell ref="B3:C3"/>
    <mergeCell ref="B4:C4"/>
    <mergeCell ref="B5:B9"/>
    <mergeCell ref="B12:C12"/>
  </mergeCells>
  <dataValidations count="1">
    <dataValidation type="list" allowBlank="1" showInputMessage="1" showErrorMessage="1" sqref="D4:J4 D13:J13 D22:J22" xr:uid="{6E600A2A-1E58-1D42-A8D8-2EB862BEEDFC}">
      <formula1>Sportarten</formula1>
    </dataValidation>
  </dataValidations>
  <hyperlinks>
    <hyperlink ref="C47" r:id="rId1" xr:uid="{005516F0-6882-9B46-ACE7-3055AB2258E6}"/>
  </hyperlinks>
  <pageMargins left="0.23622047244094491" right="0.23622047244094491" top="0.31496062992125984" bottom="0.47244094488188981" header="0.31496062992125984" footer="0.27559055118110237"/>
  <pageSetup paperSize="9" orientation="landscape" horizontalDpi="4294967292" verticalDpi="4294967292"/>
  <headerFooter>
    <oddFooter>&amp;C&amp;"Arial,Standard"&amp;8&amp;F \ &amp;A&amp;R&amp;"Arial,Standard"&amp;8&amp;P | &amp;N</odd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Tabelle3">
    <tabColor rgb="FFFFFF00"/>
  </sheetPr>
  <dimension ref="B6:E21"/>
  <sheetViews>
    <sheetView workbookViewId="0">
      <selection activeCell="C18" sqref="C18"/>
    </sheetView>
  </sheetViews>
  <sheetFormatPr baseColWidth="10" defaultRowHeight="16" x14ac:dyDescent="0.2"/>
  <cols>
    <col min="2" max="2" width="16.83203125" customWidth="1"/>
    <col min="3" max="3" width="13.5" bestFit="1" customWidth="1"/>
  </cols>
  <sheetData>
    <row r="6" spans="2:5" x14ac:dyDescent="0.2">
      <c r="B6" s="43"/>
      <c r="C6" s="43"/>
    </row>
    <row r="7" spans="2:5" x14ac:dyDescent="0.2">
      <c r="B7" s="44" t="s">
        <v>98</v>
      </c>
      <c r="C7" s="42" t="s">
        <v>97</v>
      </c>
    </row>
    <row r="8" spans="2:5" x14ac:dyDescent="0.2">
      <c r="B8" s="41" t="s">
        <v>99</v>
      </c>
      <c r="C8" s="107" t="s">
        <v>124</v>
      </c>
      <c r="E8" s="98" t="s">
        <v>127</v>
      </c>
    </row>
    <row r="9" spans="2:5" x14ac:dyDescent="0.2">
      <c r="B9" s="41" t="s">
        <v>100</v>
      </c>
      <c r="C9" s="107" t="s">
        <v>124</v>
      </c>
    </row>
    <row r="10" spans="2:5" x14ac:dyDescent="0.2">
      <c r="B10" s="41" t="s">
        <v>101</v>
      </c>
      <c r="C10" s="107" t="s">
        <v>124</v>
      </c>
      <c r="E10" s="98" t="s">
        <v>128</v>
      </c>
    </row>
    <row r="11" spans="2:5" x14ac:dyDescent="0.2">
      <c r="B11" s="41" t="s">
        <v>102</v>
      </c>
      <c r="C11" s="107" t="s">
        <v>124</v>
      </c>
    </row>
    <row r="12" spans="2:5" x14ac:dyDescent="0.2">
      <c r="B12" s="41" t="s">
        <v>103</v>
      </c>
      <c r="C12" s="107" t="s">
        <v>124</v>
      </c>
      <c r="E12" t="s">
        <v>126</v>
      </c>
    </row>
    <row r="13" spans="2:5" x14ac:dyDescent="0.2">
      <c r="B13" s="41" t="s">
        <v>104</v>
      </c>
      <c r="C13" s="107" t="s">
        <v>124</v>
      </c>
    </row>
    <row r="14" spans="2:5" x14ac:dyDescent="0.2">
      <c r="B14" s="41" t="s">
        <v>105</v>
      </c>
      <c r="C14" s="107" t="s">
        <v>124</v>
      </c>
    </row>
    <row r="15" spans="2:5" x14ac:dyDescent="0.2">
      <c r="B15" s="41" t="s">
        <v>106</v>
      </c>
      <c r="C15" s="107" t="s">
        <v>124</v>
      </c>
    </row>
    <row r="16" spans="2:5" x14ac:dyDescent="0.2">
      <c r="B16" s="41" t="s">
        <v>107</v>
      </c>
      <c r="C16" s="107" t="s">
        <v>124</v>
      </c>
    </row>
    <row r="17" spans="2:3" x14ac:dyDescent="0.2">
      <c r="B17" s="41" t="s">
        <v>108</v>
      </c>
      <c r="C17" s="107" t="s">
        <v>124</v>
      </c>
    </row>
    <row r="18" spans="2:3" x14ac:dyDescent="0.2">
      <c r="B18" s="41" t="s">
        <v>111</v>
      </c>
      <c r="C18" s="77"/>
    </row>
    <row r="20" spans="2:3" x14ac:dyDescent="0.2">
      <c r="B20" t="s">
        <v>129</v>
      </c>
    </row>
    <row r="21" spans="2:3" x14ac:dyDescent="0.2">
      <c r="B21" t="s">
        <v>109</v>
      </c>
    </row>
  </sheetData>
  <dataValidations count="1">
    <dataValidation type="list" allowBlank="1" showInputMessage="1" showErrorMessage="1" sqref="B21" xr:uid="{00000000-0002-0000-3400-000000000000}">
      <formula1>Sportarten</formula1>
    </dataValidation>
  </dataValidations>
  <pageMargins left="0.7" right="0.7" top="0.78740157499999996" bottom="0.78740157499999996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Blatt53">
    <tabColor rgb="FFFF0000"/>
  </sheetPr>
  <dimension ref="A1:P398"/>
  <sheetViews>
    <sheetView showGridLines="0" zoomScaleNormal="100" zoomScalePageLayoutView="110" workbookViewId="0">
      <selection activeCell="C22" sqref="C22"/>
    </sheetView>
  </sheetViews>
  <sheetFormatPr baseColWidth="10" defaultColWidth="7.5" defaultRowHeight="16" x14ac:dyDescent="0.2"/>
  <cols>
    <col min="1" max="1" width="17.6640625" customWidth="1"/>
    <col min="2" max="2" width="9.5" bestFit="1" customWidth="1"/>
    <col min="3" max="3" width="6.1640625" bestFit="1" customWidth="1"/>
    <col min="4" max="4" width="1.6640625" customWidth="1"/>
    <col min="5" max="5" width="17.6640625" customWidth="1"/>
    <col min="6" max="6" width="9.5" customWidth="1"/>
    <col min="7" max="7" width="6.1640625" bestFit="1" customWidth="1"/>
    <col min="8" max="8" width="1.6640625" customWidth="1"/>
    <col min="9" max="9" width="17.6640625" bestFit="1" customWidth="1"/>
    <col min="10" max="10" width="9.5" bestFit="1" customWidth="1"/>
    <col min="11" max="11" width="6.1640625" bestFit="1" customWidth="1"/>
    <col min="12" max="12" width="1.6640625" customWidth="1"/>
    <col min="13" max="13" width="14.33203125" bestFit="1" customWidth="1"/>
    <col min="14" max="14" width="9.5" bestFit="1" customWidth="1"/>
    <col min="15" max="15" width="6.1640625" bestFit="1" customWidth="1"/>
    <col min="16" max="16" width="17.1640625" style="99" customWidth="1"/>
  </cols>
  <sheetData>
    <row r="1" spans="1:15" ht="23" x14ac:dyDescent="0.25">
      <c r="A1" s="1" t="s">
        <v>87</v>
      </c>
      <c r="B1" s="2"/>
      <c r="C1" s="2"/>
      <c r="D1" s="2"/>
      <c r="E1" s="2"/>
      <c r="F1" s="2"/>
      <c r="G1" s="2"/>
      <c r="H1" s="2"/>
      <c r="I1" s="2"/>
    </row>
    <row r="2" spans="1:15" ht="17" thickBot="1" x14ac:dyDescent="0.25">
      <c r="A2" s="2"/>
      <c r="B2" s="2"/>
      <c r="C2" s="2"/>
      <c r="D2" s="2"/>
      <c r="E2" s="2"/>
      <c r="F2" s="2"/>
      <c r="G2" s="2"/>
      <c r="H2" s="2"/>
      <c r="I2" s="2"/>
    </row>
    <row r="3" spans="1:15" ht="17" thickBot="1" x14ac:dyDescent="0.25">
      <c r="A3" s="138" t="s">
        <v>90</v>
      </c>
      <c r="B3" s="3" t="s">
        <v>10</v>
      </c>
      <c r="C3" s="21">
        <f>'KW 1'!K5+'KW 2'!K5+'KW 3'!K5+'KW 4'!K5+'KW 5'!K5+'KW 6'!K5+'KW 7'!K5+'KW 8'!K5+'KW 9'!K5+'KW 10'!K5+'KW 11'!K5+'KW 12'!K5+'KW 13'!K5+'KW 14'!K5+'KW 15'!K5+'KW 16'!K5+'KW 17'!K5+'KW 18'!K5+'KW 19'!K5+'KW 20'!K5+'KW 21'!K5+'KW 22'!K5+'KW 23'!K5+'KW 24'!K5+'KW 25'!K5+'KW 26'!K5+'KW 27'!K5+'KW 28'!K5+'KW 29'!K5+'KW 30'!K5+'KW 31'!K5+'KW 32'!K5+'KW 33'!K5+'KW 34'!K5+'KW 35'!K5+'KW 36'!K5+'KW 37'!K5+'KW 38'!K5+'KW 39'!K5+'KW 40'!K5+'KW 41'!K5+'KW 42'!K5+'KW 43'!K5+'KW 44'!K5+'KW 45'!K5+'KW 46'!K5+'KW 47'!K5+'KW 48'!K5+'KW 49'!K5+'KW 50'!K5+'KW 51'!K5+'KW 52'!K5</f>
        <v>0</v>
      </c>
      <c r="E3" s="138" t="s">
        <v>91</v>
      </c>
      <c r="F3" s="3" t="s">
        <v>10</v>
      </c>
      <c r="G3" s="62">
        <f>'KW 1'!K14+'KW 2'!K14+'KW 3'!K14+'KW 4'!K14+'KW 5'!K14+'KW 6'!K14+'KW 7'!K14+'KW 8'!K14+'KW 9'!K14+'KW 10'!K14+'KW 11'!K14+'KW 12'!K14+'KW 13'!K14+'KW 14'!K14+'KW 15'!K14+'KW 16'!K14+'KW 17'!K14+'KW 18'!K14+'KW 19'!K14+'KW 20'!K14+'KW 21'!K14+'KW 22'!K14+'KW 23'!K14+'KW 24'!K14+'KW 25'!K14+'KW 26'!K14+'KW 27'!K14+'KW 28'!K14+'KW 29'!K14+'KW 30'!K14+'KW 31'!K14+'KW 32'!K14+'KW 33'!K14+'KW 34'!K14+'KW 35'!K14+'KW 36'!K14+'KW 37'!K14+'KW 38'!K14+'KW 39'!K14+'KW 40'!K14+'KW 41'!K14+'KW 42'!K14+'KW 43'!K14+'KW 44'!K14+'KW 45'!K14+'KW 46'!K14+'KW 47'!K14+'KW 48'!K14+'KW 49'!K14+'KW 50'!K14+'KW 51'!K14+'KW 52'!K14</f>
        <v>0</v>
      </c>
      <c r="I3" s="138" t="s">
        <v>96</v>
      </c>
      <c r="J3" s="3" t="s">
        <v>10</v>
      </c>
      <c r="K3" s="39">
        <f>'KW 1'!K23+'KW 2'!K23+'KW 3'!K23+'KW 4'!K23+'KW 5'!K23+'KW 6'!K23+'KW 7'!K23+'KW 8'!K23+'KW 9'!K23+'KW 10'!K23+'KW 11'!K23+'KW 12'!K23+'KW 13'!K23+'KW 14'!K23+'KW 15'!K23+'KW 16'!K23+'KW 17'!K23+'KW 18'!K23+'KW 19'!K23+'KW 20'!K23+'KW 21'!K23+'KW 22'!K23+'KW 23'!K23+'KW 24'!K23+'KW 25'!K23+'KW 26'!K23+'KW 27'!K23+'KW 28'!K23+'KW 29'!K23+'KW 30'!K23+'KW 31'!K23+'KW 32'!K23+'KW 33'!K23+'KW 34'!K23+'KW 35'!K23+'KW 36'!K23+'KW 37'!K23+'KW 38'!K23+'KW 39'!K23+'KW 40'!K23+'KW 41'!K23+'KW 42'!K23+'KW 43'!K23+'KW 44'!K23+'KW 45'!K23+'KW 46'!K23+'KW 47'!K23+'KW 48'!K23+'KW 49'!K23+'KW 50'!K23+'KW 51'!K23+'KW 52'!K23</f>
        <v>0</v>
      </c>
      <c r="M3" s="141" t="s">
        <v>92</v>
      </c>
      <c r="N3" s="29" t="s">
        <v>10</v>
      </c>
      <c r="O3" s="36">
        <f>C3+G3+K3</f>
        <v>0</v>
      </c>
    </row>
    <row r="4" spans="1:15" ht="17" thickBot="1" x14ac:dyDescent="0.25">
      <c r="A4" s="139"/>
      <c r="B4" s="4" t="s">
        <v>11</v>
      </c>
      <c r="C4" s="65">
        <f>'KW 1'!K6+'KW 2'!K6+'KW 3'!K6+'KW 4'!K6+'KW 5'!K6+'KW 6'!K6+'KW 7'!K6+'KW 8'!K6+'KW 9'!K6+'KW 10'!K6+'KW 11'!K6+'KW 12'!K6+'KW 13'!K6+'KW 14'!K6+'KW 15'!K6+'KW 16'!K6+'KW 17'!K6+'KW 18'!K6+'KW 19'!K6+'KW 20'!K6+'KW 21'!K6+'KW 22'!K6+'KW 23'!K6+'KW 24'!K6+'KW 25'!K6+'KW 26'!K6+'KW 27'!K6+'KW 28'!K6+'KW 29'!K6+'KW 30'!K6+'KW 31'!K6+'KW 32'!K6+'KW 33'!K6+'KW 34'!K6+'KW 35'!K6+'KW 36'!K6+'KW 37'!K6+'KW 38'!K6+'KW 39'!K6+'KW 40'!K6+'KW 41'!K6+'KW 42'!K6+'KW 43'!K6+'KW 44'!K6+'KW 45'!K6+'KW 46'!K6+'KW 47'!K6+'KW 48'!K6+'KW 49'!K6+'KW 50'!K6+'KW 51'!K6+'KW 52'!K6</f>
        <v>0</v>
      </c>
      <c r="E4" s="139"/>
      <c r="F4" s="4" t="s">
        <v>11</v>
      </c>
      <c r="G4" s="63">
        <f>'KW 1'!K15+'KW 2'!K15+'KW 3'!K15+'KW 4'!K15+'KW 5'!K15+'KW 6'!K15+'KW 7'!K15+'KW 8'!K15+'KW 9'!K15+'KW 10'!K15+'KW 11'!K15+'KW 12'!K15+'KW 13'!K15+'KW 14'!K15+'KW 15'!K15+'KW 16'!K15+'KW 17'!K15+'KW 18'!K15+'KW 19'!K15+'KW 20'!K15+'KW 21'!K15+'KW 22'!K15+'KW 23'!K15+'KW 24'!K15+'KW 25'!K15+'KW 26'!K15+'KW 27'!K15+'KW 28'!K15+'KW 29'!K15+'KW 30'!K15+'KW 31'!K15+'KW 32'!K15+'KW 33'!K15+'KW 34'!K15+'KW 35'!K15+'KW 36'!K15+'KW 37'!K15+'KW 38'!K15+'KW 39'!K15+'KW 40'!K15+'KW 41'!K15+'KW 42'!K15+'KW 43'!K15+'KW 44'!K15+'KW 45'!K15+'KW 46'!K15+'KW 47'!K15+'KW 48'!K15+'KW 49'!K15+'KW 50'!K15+'KW 51'!K15+'KW 52'!K15</f>
        <v>0</v>
      </c>
      <c r="I4" s="139"/>
      <c r="J4" s="4" t="s">
        <v>11</v>
      </c>
      <c r="K4" s="67">
        <f>'KW 1'!K24+'KW 2'!K24+'KW 3'!K24+'KW 4'!K24+'KW 5'!K24+'KW 6'!K24+'KW 7'!K24+'KW 8'!K24+'KW 9'!K24+'KW 10'!K24+'KW 11'!K24+'KW 12'!K24+'KW 13'!K24+'KW 14'!K24+'KW 15'!K24+'KW 16'!K24+'KW 17'!K24+'KW 18'!K24+'KW 19'!K24+'KW 20'!K24+'KW 21'!K24+'KW 22'!K24+'KW 23'!K24+'KW 24'!K24+'KW 25'!K24+'KW 26'!K24+'KW 27'!K24+'KW 28'!K24+'KW 29'!K24+'KW 30'!K24+'KW 31'!K24+'KW 32'!K24+'KW 33'!K24+'KW 34'!K24+'KW 35'!K24+'KW 36'!K24+'KW 37'!K24+'KW 38'!K24+'KW 39'!K24+'KW 40'!K24+'KW 41'!K24+'KW 42'!K24+'KW 43'!K24+'KW 44'!K24+'KW 45'!K24+'KW 46'!K24+'KW 47'!K24+'KW 48'!K24+'KW 49'!K24+'KW 50'!K24+'KW 51'!K24+'KW 52'!K24</f>
        <v>0</v>
      </c>
      <c r="M4" s="142"/>
      <c r="N4" s="30" t="s">
        <v>11</v>
      </c>
      <c r="O4" s="36">
        <f t="shared" ref="O4:O7" si="0">C4+G4+K4</f>
        <v>0</v>
      </c>
    </row>
    <row r="5" spans="1:15" ht="17" thickBot="1" x14ac:dyDescent="0.25">
      <c r="A5" s="139"/>
      <c r="B5" s="4" t="s">
        <v>12</v>
      </c>
      <c r="C5" s="65">
        <f>'KW 1'!K7+'KW 2'!K7+'KW 3'!K7+'KW 4'!K7+'KW 5'!K7+'KW 6'!K7+'KW 7'!K7+'KW 8'!K7+'KW 9'!K7+'KW 10'!K7+'KW 11'!K7+'KW 12'!K7+'KW 13'!K7+'KW 14'!K7+'KW 15'!K7+'KW 16'!K7+'KW 17'!K7+'KW 18'!K7+'KW 19'!K7+'KW 20'!K7+'KW 21'!K7+'KW 22'!K7+'KW 23'!K7+'KW 24'!K7+'KW 25'!K7+'KW 26'!K7+'KW 27'!K7+'KW 28'!K7+'KW 29'!K7+'KW 30'!K7+'KW 31'!K7+'KW 32'!K7+'KW 33'!K7+'KW 34'!K7+'KW 35'!K7+'KW 36'!K7+'KW 37'!K7+'KW 38'!K7+'KW 39'!K7+'KW 40'!K7+'KW 41'!K7+'KW 42'!K7+'KW 43'!K7+'KW 44'!K7+'KW 45'!K7+'KW 46'!K7+'KW 47'!K7+'KW 48'!K7+'KW 49'!K7+'KW 50'!K7+'KW 51'!K7+'KW 52'!K7</f>
        <v>0</v>
      </c>
      <c r="E5" s="139"/>
      <c r="F5" s="4" t="s">
        <v>12</v>
      </c>
      <c r="G5" s="63">
        <f>'KW 1'!K16+'KW 2'!K16+'KW 3'!K16+'KW 4'!K16+'KW 5'!K16+'KW 6'!K16+'KW 7'!K16+'KW 8'!K16+'KW 9'!K16+'KW 10'!K16+'KW 11'!K16+'KW 12'!K16+'KW 13'!K16+'KW 14'!K16+'KW 15'!K16+'KW 16'!K16+'KW 17'!K16+'KW 18'!K16+'KW 19'!K16+'KW 20'!K16+'KW 21'!K16+'KW 22'!K16+'KW 23'!K16+'KW 24'!K16+'KW 25'!K16+'KW 26'!K16+'KW 27'!K16+'KW 28'!K16+'KW 29'!K16+'KW 30'!K16+'KW 31'!K16+'KW 32'!K16+'KW 33'!K16+'KW 34'!K16+'KW 35'!K16+'KW 36'!K16+'KW 37'!K16+'KW 38'!K16+'KW 39'!K16+'KW 40'!K16+'KW 41'!K16+'KW 42'!K16+'KW 43'!K16+'KW 44'!K16+'KW 45'!K16+'KW 46'!K16+'KW 47'!K16+'KW 48'!K16+'KW 49'!K16+'KW 50'!K16+'KW 51'!K16+'KW 52'!K16</f>
        <v>0</v>
      </c>
      <c r="I5" s="139"/>
      <c r="J5" s="4" t="s">
        <v>12</v>
      </c>
      <c r="K5" s="67">
        <f>'KW 1'!K25+'KW 2'!K25+'KW 3'!K25+'KW 4'!K25+'KW 5'!K25+'KW 6'!K25+'KW 7'!K25+'KW 8'!K25+'KW 9'!K25+'KW 10'!K25+'KW 11'!K25+'KW 12'!K25+'KW 13'!K25+'KW 14'!K25+'KW 15'!K25+'KW 16'!K25+'KW 17'!K25+'KW 18'!K25+'KW 19'!K25+'KW 20'!K25+'KW 21'!K25+'KW 22'!K25+'KW 23'!K25+'KW 24'!K25+'KW 25'!K25+'KW 26'!K25+'KW 27'!K25+'KW 28'!K25+'KW 29'!K25+'KW 30'!K25+'KW 31'!K25+'KW 32'!K25+'KW 33'!K25+'KW 34'!K25+'KW 35'!K25+'KW 36'!K25+'KW 37'!K25+'KW 38'!K25+'KW 39'!K25+'KW 40'!K25+'KW 41'!K25+'KW 42'!K25+'KW 43'!K25+'KW 44'!K25+'KW 45'!K25+'KW 46'!K25+'KW 47'!K25+'KW 48'!K25+'KW 49'!K25+'KW 50'!K25+'KW 51'!K25+'KW 52'!K25</f>
        <v>0</v>
      </c>
      <c r="M5" s="142"/>
      <c r="N5" s="30" t="s">
        <v>12</v>
      </c>
      <c r="O5" s="36">
        <f t="shared" si="0"/>
        <v>0</v>
      </c>
    </row>
    <row r="6" spans="1:15" ht="17" thickBot="1" x14ac:dyDescent="0.25">
      <c r="A6" s="139"/>
      <c r="B6" s="4" t="s">
        <v>13</v>
      </c>
      <c r="C6" s="65">
        <f>'KW 1'!K8+'KW 2'!K8+'KW 3'!K8+'KW 4'!K8+'KW 5'!K8+'KW 6'!K8+'KW 7'!K8+'KW 8'!K8+'KW 9'!K8+'KW 10'!K8+'KW 11'!K8+'KW 12'!K8+'KW 13'!K8+'KW 14'!K8+'KW 15'!K8+'KW 16'!K8+'KW 17'!K8+'KW 18'!K8+'KW 19'!K8+'KW 20'!K8+'KW 21'!K8+'KW 22'!K8+'KW 23'!K8+'KW 24'!K8+'KW 25'!K8+'KW 26'!K8+'KW 27'!K8+'KW 28'!K8+'KW 29'!K8+'KW 30'!K8+'KW 31'!K8+'KW 32'!K8+'KW 33'!K8+'KW 34'!K8+'KW 35'!K8+'KW 36'!K8+'KW 37'!K8+'KW 38'!K8+'KW 39'!K8+'KW 40'!K8+'KW 41'!K8+'KW 42'!K8+'KW 43'!K8+'KW 44'!K8+'KW 45'!K8+'KW 46'!K8+'KW 47'!K8+'KW 48'!K8+'KW 49'!K8+'KW 50'!K8+'KW 51'!K8+'KW 52'!K8</f>
        <v>0</v>
      </c>
      <c r="E6" s="139"/>
      <c r="F6" s="4" t="s">
        <v>13</v>
      </c>
      <c r="G6" s="63">
        <f>'KW 1'!K17+'KW 2'!K17+'KW 3'!K17+'KW 4'!K17+'KW 5'!K17+'KW 6'!K17+'KW 7'!K17+'KW 8'!K17+'KW 9'!K17+'KW 10'!K17+'KW 11'!K17+'KW 12'!K17+'KW 13'!K17+'KW 14'!K17+'KW 15'!K17+'KW 16'!K17+'KW 17'!K17+'KW 18'!K17+'KW 19'!K17+'KW 20'!K17+'KW 21'!K17+'KW 22'!K17+'KW 23'!K17+'KW 24'!K17+'KW 25'!K17+'KW 26'!K17+'KW 27'!K17+'KW 28'!K17+'KW 29'!K17+'KW 30'!K17+'KW 31'!K17+'KW 32'!K17+'KW 33'!K17+'KW 34'!K17+'KW 35'!K17+'KW 36'!K17+'KW 37'!K17+'KW 38'!K17+'KW 39'!K17+'KW 40'!K17+'KW 41'!K17+'KW 42'!K17+'KW 43'!K17+'KW 44'!K17+'KW 45'!K17+'KW 46'!K17+'KW 47'!K17+'KW 48'!K17+'KW 49'!K17+'KW 50'!K17+'KW 51'!K17+'KW 52'!K17</f>
        <v>0</v>
      </c>
      <c r="I6" s="139"/>
      <c r="J6" s="4" t="s">
        <v>13</v>
      </c>
      <c r="K6" s="67">
        <f>'KW 1'!K26+'KW 2'!K26+'KW 3'!K26+'KW 4'!K26+'KW 5'!K26+'KW 6'!K26+'KW 7'!K26+'KW 8'!K26+'KW 9'!K26+'KW 10'!K26+'KW 11'!K26+'KW 12'!K26+'KW 13'!K26+'KW 14'!K26+'KW 15'!K26+'KW 16'!K26+'KW 17'!K26+'KW 18'!K26+'KW 19'!K26+'KW 20'!K26+'KW 21'!K26+'KW 22'!K26+'KW 23'!K26+'KW 24'!K26+'KW 25'!K26+'KW 26'!K26+'KW 27'!K26+'KW 28'!K26+'KW 29'!K26+'KW 30'!K26+'KW 31'!K26+'KW 32'!K26+'KW 33'!K26+'KW 34'!K26+'KW 35'!K26+'KW 36'!K26+'KW 37'!K26+'KW 38'!K26+'KW 39'!K26+'KW 40'!K26+'KW 41'!K26+'KW 42'!K26+'KW 43'!K26+'KW 44'!K26+'KW 45'!K26+'KW 46'!K26+'KW 47'!K26+'KW 48'!K26+'KW 49'!K26+'KW 50'!K26+'KW 51'!K26+'KW 52'!K26</f>
        <v>0</v>
      </c>
      <c r="M6" s="142"/>
      <c r="N6" s="30" t="s">
        <v>13</v>
      </c>
      <c r="O6" s="36">
        <f t="shared" si="0"/>
        <v>0</v>
      </c>
    </row>
    <row r="7" spans="1:15" ht="17" thickBot="1" x14ac:dyDescent="0.25">
      <c r="A7" s="140"/>
      <c r="B7" s="22" t="s">
        <v>14</v>
      </c>
      <c r="C7" s="66">
        <f>'KW 1'!K9+'KW 2'!K9+'KW 3'!K9+'KW 4'!K9+'KW 5'!K9+'KW 6'!K9+'KW 7'!K9+'KW 8'!K9+'KW 9'!K9+'KW 10'!K9+'KW 11'!K9+'KW 12'!K9+'KW 13'!K9+'KW 14'!K9+'KW 15'!K9+'KW 16'!K9+'KW 17'!K9+'KW 18'!K9+'KW 19'!K9+'KW 20'!K9+'KW 21'!K9+'KW 22'!K9+'KW 23'!K9+'KW 24'!K9+'KW 25'!K9+'KW 26'!K9+'KW 27'!K9+'KW 28'!K9+'KW 29'!K9+'KW 30'!K9+'KW 31'!K9+'KW 32'!K9+'KW 33'!K9+'KW 34'!K9+'KW 35'!K9+'KW 36'!K9+'KW 37'!K9+'KW 38'!K9+'KW 39'!K9+'KW 40'!K9+'KW 41'!K9+'KW 42'!K9+'KW 43'!K9+'KW 44'!K9+'KW 45'!K9+'KW 46'!K9+'KW 47'!K9+'KW 48'!K9+'KW 49'!K9+'KW 50'!K9+'KW 51'!K9+'KW 52'!K9</f>
        <v>0</v>
      </c>
      <c r="E7" s="140"/>
      <c r="F7" s="22" t="s">
        <v>14</v>
      </c>
      <c r="G7" s="64">
        <f>'KW 1'!K18+'KW 2'!K18+'KW 3'!K18+'KW 4'!K18+'KW 5'!K18+'KW 6'!K18+'KW 7'!K18+'KW 8'!K18+'KW 9'!K18+'KW 10'!K18+'KW 11'!K18+'KW 12'!K18+'KW 13'!K18+'KW 14'!K18+'KW 15'!K18+'KW 16'!K18+'KW 17'!K18+'KW 18'!K18+'KW 19'!K18+'KW 20'!K18+'KW 21'!K18+'KW 22'!K18+'KW 23'!K18+'KW 24'!K18+'KW 25'!K18+'KW 26'!K18+'KW 27'!K18+'KW 28'!K18+'KW 29'!K18+'KW 30'!K18+'KW 31'!K18+'KW 32'!K18+'KW 33'!K18+'KW 34'!K18+'KW 35'!K18+'KW 36'!K18+'KW 37'!K18+'KW 38'!K18+'KW 39'!K18+'KW 40'!K18+'KW 41'!K18+'KW 42'!K18+'KW 43'!K18+'KW 44'!K18+'KW 45'!K18+'KW 46'!K18+'KW 47'!K18+'KW 48'!K18+'KW 49'!K18+'KW 50'!K18+'KW 51'!K18+'KW 52'!K18</f>
        <v>0</v>
      </c>
      <c r="I7" s="140"/>
      <c r="J7" s="22" t="s">
        <v>14</v>
      </c>
      <c r="K7" s="68">
        <f>'KW 1'!K27+'KW 2'!K27+'KW 3'!K27+'KW 4'!K27+'KW 5'!K27+'KW 6'!K27+'KW 7'!K27+'KW 8'!K27+'KW 9'!K27+'KW 10'!K27+'KW 11'!K27+'KW 12'!K27+'KW 13'!K27+'KW 14'!K27+'KW 15'!K27+'KW 16'!K27+'KW 17'!K27+'KW 18'!K27+'KW 19'!K27+'KW 20'!K27+'KW 21'!K27+'KW 22'!K27+'KW 23'!K27+'KW 24'!K27+'KW 25'!K27+'KW 26'!K27+'KW 27'!K27+'KW 28'!K27+'KW 29'!K27+'KW 30'!K27+'KW 31'!K27+'KW 32'!K27+'KW 33'!K27+'KW 34'!K27+'KW 35'!K27+'KW 36'!K27+'KW 37'!K27+'KW 38'!K27+'KW 39'!K27+'KW 40'!K27+'KW 41'!K27+'KW 42'!K27+'KW 43'!K27+'KW 44'!K27+'KW 45'!K27+'KW 46'!K27+'KW 47'!K27+'KW 48'!K27+'KW 49'!K27+'KW 50'!K27+'KW 51'!K27+'KW 52'!K27</f>
        <v>0</v>
      </c>
      <c r="M7" s="143"/>
      <c r="N7" s="37" t="s">
        <v>14</v>
      </c>
      <c r="O7" s="38">
        <f t="shared" si="0"/>
        <v>0</v>
      </c>
    </row>
    <row r="8" spans="1:15" ht="17" thickBot="1" x14ac:dyDescent="0.25">
      <c r="A8" s="110"/>
      <c r="B8" s="111"/>
      <c r="C8" s="43"/>
      <c r="E8" s="110"/>
      <c r="F8" s="111"/>
      <c r="G8" s="119"/>
      <c r="H8" s="120"/>
      <c r="I8" s="110"/>
      <c r="J8" s="111"/>
      <c r="K8" s="121"/>
      <c r="L8" s="120"/>
      <c r="M8" s="110"/>
      <c r="N8" s="111"/>
      <c r="O8" s="109"/>
    </row>
    <row r="9" spans="1:15" ht="17" x14ac:dyDescent="0.2">
      <c r="A9" s="113" t="s">
        <v>112</v>
      </c>
      <c r="B9" s="114" t="str">
        <f>Listen!C8</f>
        <v>-</v>
      </c>
      <c r="C9" s="21"/>
      <c r="E9" s="113" t="s">
        <v>113</v>
      </c>
      <c r="F9" s="114" t="str">
        <f>Listen!C9</f>
        <v>-</v>
      </c>
      <c r="G9" s="21"/>
      <c r="I9" s="113" t="s">
        <v>114</v>
      </c>
      <c r="J9" s="114" t="str">
        <f>Listen!C10</f>
        <v>-</v>
      </c>
      <c r="K9" s="21"/>
      <c r="M9" s="113" t="s">
        <v>115</v>
      </c>
      <c r="N9" s="114" t="str">
        <f>Listen!C11</f>
        <v>-</v>
      </c>
      <c r="O9" s="21"/>
    </row>
    <row r="10" spans="1:15" x14ac:dyDescent="0.2">
      <c r="A10" s="115" t="s">
        <v>25</v>
      </c>
      <c r="B10" s="112" t="s">
        <v>16</v>
      </c>
      <c r="C10" s="65">
        <f>'Sportart 1'!$T$5</f>
        <v>0</v>
      </c>
      <c r="D10" s="43"/>
      <c r="E10" s="115" t="s">
        <v>25</v>
      </c>
      <c r="F10" s="112" t="s">
        <v>16</v>
      </c>
      <c r="G10" s="65">
        <f>'Sportart 2'!$T$5</f>
        <v>0</v>
      </c>
      <c r="H10" s="43"/>
      <c r="I10" s="115" t="s">
        <v>25</v>
      </c>
      <c r="J10" s="112" t="s">
        <v>16</v>
      </c>
      <c r="K10" s="65">
        <f>'Sportart 3'!$T$5</f>
        <v>0</v>
      </c>
      <c r="L10" s="43"/>
      <c r="M10" s="115" t="s">
        <v>25</v>
      </c>
      <c r="N10" s="112" t="s">
        <v>16</v>
      </c>
      <c r="O10" s="65">
        <f>'Sportart 4'!$T$5</f>
        <v>0</v>
      </c>
    </row>
    <row r="11" spans="1:15" ht="17" thickBot="1" x14ac:dyDescent="0.25">
      <c r="A11" s="23" t="s">
        <v>17</v>
      </c>
      <c r="B11" s="24" t="s">
        <v>18</v>
      </c>
      <c r="C11" s="66">
        <f>'Sportart 1'!$T$37</f>
        <v>0</v>
      </c>
      <c r="D11" s="43"/>
      <c r="E11" s="23" t="s">
        <v>17</v>
      </c>
      <c r="F11" s="24" t="s">
        <v>18</v>
      </c>
      <c r="G11" s="66">
        <f>'Sportart 2'!$T$37</f>
        <v>0</v>
      </c>
      <c r="H11" s="43"/>
      <c r="I11" s="23" t="s">
        <v>17</v>
      </c>
      <c r="J11" s="24" t="s">
        <v>18</v>
      </c>
      <c r="K11" s="66">
        <f>'Sportart 3'!$T$37</f>
        <v>0</v>
      </c>
      <c r="L11" s="43"/>
      <c r="M11" s="23" t="s">
        <v>17</v>
      </c>
      <c r="N11" s="24" t="s">
        <v>18</v>
      </c>
      <c r="O11" s="66">
        <f>'Sportart 4'!$T$37</f>
        <v>0</v>
      </c>
    </row>
    <row r="12" spans="1:15" ht="17" thickBot="1" x14ac:dyDescent="0.25">
      <c r="A12" s="122"/>
      <c r="B12" s="123"/>
      <c r="C12" s="124"/>
      <c r="D12" s="120"/>
      <c r="E12" s="122"/>
      <c r="F12" s="123"/>
      <c r="G12" s="124"/>
      <c r="H12" s="120"/>
      <c r="I12" s="122"/>
      <c r="J12" s="123"/>
      <c r="K12" s="124"/>
      <c r="L12" s="120"/>
      <c r="M12" s="122"/>
      <c r="N12" s="123"/>
      <c r="O12" s="109"/>
    </row>
    <row r="13" spans="1:15" ht="17" x14ac:dyDescent="0.2">
      <c r="A13" s="113" t="s">
        <v>116</v>
      </c>
      <c r="B13" s="114" t="str">
        <f>Listen!C12</f>
        <v>-</v>
      </c>
      <c r="C13" s="21"/>
      <c r="E13" s="113" t="s">
        <v>117</v>
      </c>
      <c r="F13" s="114" t="str">
        <f>Listen!C13</f>
        <v>-</v>
      </c>
      <c r="G13" s="21"/>
      <c r="I13" s="113" t="s">
        <v>118</v>
      </c>
      <c r="J13" s="114" t="str">
        <f>Listen!C14</f>
        <v>-</v>
      </c>
      <c r="K13" s="21"/>
      <c r="M13" s="113" t="s">
        <v>119</v>
      </c>
      <c r="N13" s="114" t="str">
        <f>Listen!C15</f>
        <v>-</v>
      </c>
      <c r="O13" s="21"/>
    </row>
    <row r="14" spans="1:15" x14ac:dyDescent="0.2">
      <c r="A14" s="115" t="s">
        <v>25</v>
      </c>
      <c r="B14" s="112" t="s">
        <v>16</v>
      </c>
      <c r="C14" s="65">
        <f>'Sportart 5'!$T$5</f>
        <v>0</v>
      </c>
      <c r="E14" s="115" t="s">
        <v>25</v>
      </c>
      <c r="F14" s="112" t="s">
        <v>16</v>
      </c>
      <c r="G14" s="65">
        <f>'Sportart 6'!$T$5</f>
        <v>0</v>
      </c>
      <c r="I14" s="115" t="s">
        <v>25</v>
      </c>
      <c r="J14" s="112" t="s">
        <v>16</v>
      </c>
      <c r="K14" s="65">
        <f>'Sportart 7'!$T$5</f>
        <v>0</v>
      </c>
      <c r="M14" s="115" t="s">
        <v>25</v>
      </c>
      <c r="N14" s="112" t="s">
        <v>16</v>
      </c>
      <c r="O14" s="65">
        <f>'Sportart 8'!$T$5</f>
        <v>0</v>
      </c>
    </row>
    <row r="15" spans="1:15" ht="17" thickBot="1" x14ac:dyDescent="0.25">
      <c r="A15" s="23" t="s">
        <v>17</v>
      </c>
      <c r="B15" s="24" t="s">
        <v>18</v>
      </c>
      <c r="C15" s="66">
        <f>'Sportart 5'!$T$37</f>
        <v>0</v>
      </c>
      <c r="E15" s="23" t="s">
        <v>17</v>
      </c>
      <c r="F15" s="24" t="s">
        <v>18</v>
      </c>
      <c r="G15" s="66">
        <f>'Sportart 6'!$T$37</f>
        <v>0</v>
      </c>
      <c r="I15" s="23" t="s">
        <v>17</v>
      </c>
      <c r="J15" s="24" t="s">
        <v>18</v>
      </c>
      <c r="K15" s="66">
        <f>'Sportart 7'!$T$37</f>
        <v>0</v>
      </c>
      <c r="M15" s="23" t="s">
        <v>17</v>
      </c>
      <c r="N15" s="24" t="s">
        <v>18</v>
      </c>
      <c r="O15" s="66">
        <f>'Sportart 8'!$T$37</f>
        <v>0</v>
      </c>
    </row>
    <row r="16" spans="1:15" ht="17" thickBot="1" x14ac:dyDescent="0.25">
      <c r="A16" s="122"/>
      <c r="B16" s="123"/>
      <c r="C16" s="124"/>
      <c r="D16" s="120"/>
      <c r="E16" s="122"/>
      <c r="F16" s="123"/>
      <c r="G16" s="124"/>
      <c r="H16" s="120"/>
      <c r="I16" s="122"/>
      <c r="J16" s="123"/>
      <c r="K16" s="124"/>
      <c r="L16" s="120"/>
      <c r="M16" s="122"/>
      <c r="N16" s="123"/>
      <c r="O16" s="109"/>
    </row>
    <row r="17" spans="1:15" ht="17" x14ac:dyDescent="0.2">
      <c r="A17" s="113" t="s">
        <v>120</v>
      </c>
      <c r="B17" s="114" t="str">
        <f>Listen!C16</f>
        <v>-</v>
      </c>
      <c r="C17" s="21"/>
      <c r="E17" s="113" t="s">
        <v>121</v>
      </c>
      <c r="F17" s="114" t="str">
        <f>Listen!C17</f>
        <v>-</v>
      </c>
      <c r="G17" s="21"/>
      <c r="I17" s="122"/>
      <c r="J17" s="123"/>
      <c r="K17" s="124"/>
      <c r="L17" s="120"/>
      <c r="M17" s="122"/>
      <c r="N17" s="123"/>
      <c r="O17" s="109"/>
    </row>
    <row r="18" spans="1:15" x14ac:dyDescent="0.2">
      <c r="A18" s="115" t="s">
        <v>25</v>
      </c>
      <c r="B18" s="112" t="s">
        <v>16</v>
      </c>
      <c r="C18" s="65">
        <f>'Sportart 9'!$T$5</f>
        <v>0</v>
      </c>
      <c r="E18" s="115" t="s">
        <v>25</v>
      </c>
      <c r="F18" s="112" t="s">
        <v>16</v>
      </c>
      <c r="G18" s="65">
        <f>'Sportart 10'!$T$5</f>
        <v>0</v>
      </c>
      <c r="I18" s="122"/>
      <c r="J18" s="123"/>
      <c r="K18" s="124"/>
      <c r="L18" s="120"/>
      <c r="M18" s="122"/>
      <c r="N18" s="123"/>
      <c r="O18" s="109"/>
    </row>
    <row r="19" spans="1:15" ht="17" thickBot="1" x14ac:dyDescent="0.25">
      <c r="A19" s="23" t="s">
        <v>17</v>
      </c>
      <c r="B19" s="24" t="s">
        <v>18</v>
      </c>
      <c r="C19" s="66">
        <f>'Sportart 9'!$T$37</f>
        <v>0</v>
      </c>
      <c r="E19" s="23" t="s">
        <v>17</v>
      </c>
      <c r="F19" s="24" t="s">
        <v>18</v>
      </c>
      <c r="G19" s="66">
        <f>'Sportart 10'!$T$37</f>
        <v>0</v>
      </c>
      <c r="I19" s="122"/>
      <c r="J19" s="123"/>
      <c r="K19" s="124"/>
      <c r="L19" s="120"/>
      <c r="M19" s="122"/>
      <c r="N19" s="123"/>
      <c r="O19" s="109"/>
    </row>
    <row r="20" spans="1:15" ht="17" thickBot="1" x14ac:dyDescent="0.25">
      <c r="A20" s="122"/>
      <c r="B20" s="123"/>
      <c r="C20" s="124"/>
      <c r="D20" s="120"/>
      <c r="E20" s="122"/>
      <c r="F20" s="123"/>
      <c r="G20" s="124"/>
      <c r="H20" s="120"/>
      <c r="I20" s="122"/>
      <c r="J20" s="123"/>
      <c r="K20" s="124"/>
      <c r="L20" s="120"/>
      <c r="M20" s="122"/>
      <c r="N20" s="123"/>
      <c r="O20" s="109"/>
    </row>
    <row r="21" spans="1:15" x14ac:dyDescent="0.2">
      <c r="A21" s="116" t="s">
        <v>135</v>
      </c>
      <c r="B21" s="117"/>
      <c r="C21" s="118"/>
      <c r="E21" s="122"/>
      <c r="F21" s="123"/>
      <c r="G21" s="124"/>
      <c r="H21" s="120"/>
      <c r="I21" s="122"/>
      <c r="J21" s="123"/>
      <c r="K21" s="124"/>
      <c r="L21" s="120"/>
      <c r="M21" s="122"/>
      <c r="N21" s="123"/>
      <c r="O21" s="109"/>
    </row>
    <row r="22" spans="1:15" x14ac:dyDescent="0.2">
      <c r="A22" s="115" t="s">
        <v>25</v>
      </c>
      <c r="B22" s="112" t="s">
        <v>16</v>
      </c>
      <c r="C22" s="65">
        <f>C10+G10+K10+O10+C14+G14+K14+O14+C18+G18</f>
        <v>0</v>
      </c>
      <c r="E22" s="122"/>
      <c r="F22" s="123"/>
      <c r="G22" s="124"/>
      <c r="H22" s="120"/>
      <c r="I22" s="122"/>
      <c r="J22" s="123"/>
      <c r="K22" s="124"/>
      <c r="L22" s="120"/>
      <c r="M22" s="122"/>
      <c r="N22" s="123"/>
      <c r="O22" s="109"/>
    </row>
    <row r="23" spans="1:15" ht="17" thickBot="1" x14ac:dyDescent="0.25">
      <c r="A23" s="23" t="s">
        <v>17</v>
      </c>
      <c r="B23" s="24" t="s">
        <v>18</v>
      </c>
      <c r="C23" s="66">
        <f>C11+G11+K11+O11+C15+G15+K15+O15+C19+G19</f>
        <v>0</v>
      </c>
      <c r="E23" s="122"/>
      <c r="F23" s="123"/>
      <c r="G23" s="124"/>
      <c r="H23" s="120"/>
      <c r="I23" s="122"/>
      <c r="J23" s="123"/>
      <c r="K23" s="124"/>
      <c r="L23" s="120"/>
      <c r="M23" s="122"/>
      <c r="N23" s="123"/>
      <c r="O23" s="109"/>
    </row>
    <row r="24" spans="1:15" x14ac:dyDescent="0.2">
      <c r="A24" s="122"/>
      <c r="B24" s="123"/>
      <c r="C24" s="124"/>
      <c r="D24" s="120"/>
      <c r="E24" s="122"/>
      <c r="F24" s="123"/>
      <c r="G24" s="124"/>
      <c r="H24" s="120"/>
      <c r="I24" s="122"/>
      <c r="J24" s="123"/>
      <c r="K24" s="124"/>
      <c r="L24" s="120"/>
      <c r="M24" s="122"/>
      <c r="N24" s="123"/>
      <c r="O24" s="109"/>
    </row>
    <row r="102" spans="1:1" x14ac:dyDescent="0.2">
      <c r="A102" s="108" t="str">
        <f>Listen!$C$8</f>
        <v>-</v>
      </c>
    </row>
    <row r="119" spans="16:16" x14ac:dyDescent="0.2">
      <c r="P119"/>
    </row>
    <row r="134" spans="1:1" x14ac:dyDescent="0.2">
      <c r="A134" s="108" t="str">
        <f>Listen!$C$9</f>
        <v>-</v>
      </c>
    </row>
    <row r="167" spans="1:1" x14ac:dyDescent="0.2">
      <c r="A167" s="108" t="str">
        <f>Listen!C10</f>
        <v>-</v>
      </c>
    </row>
    <row r="200" spans="1:1" x14ac:dyDescent="0.2">
      <c r="A200" s="108" t="str">
        <f>Listen!C11</f>
        <v>-</v>
      </c>
    </row>
    <row r="233" spans="1:1" x14ac:dyDescent="0.2">
      <c r="A233" s="108" t="str">
        <f>Listen!C12</f>
        <v>-</v>
      </c>
    </row>
    <row r="266" spans="1:1" x14ac:dyDescent="0.2">
      <c r="A266" s="108" t="str">
        <f>Listen!C13</f>
        <v>-</v>
      </c>
    </row>
    <row r="299" spans="1:1" x14ac:dyDescent="0.2">
      <c r="A299" s="108" t="str">
        <f>Listen!C14</f>
        <v>-</v>
      </c>
    </row>
    <row r="332" spans="1:1" x14ac:dyDescent="0.2">
      <c r="A332" s="108" t="str">
        <f>Listen!C15</f>
        <v>-</v>
      </c>
    </row>
    <row r="365" spans="1:1" x14ac:dyDescent="0.2">
      <c r="A365" s="108" t="str">
        <f>Listen!C16</f>
        <v>-</v>
      </c>
    </row>
    <row r="398" spans="1:1" x14ac:dyDescent="0.2">
      <c r="A398" s="108" t="str">
        <f>Listen!C17</f>
        <v>-</v>
      </c>
    </row>
  </sheetData>
  <mergeCells count="4">
    <mergeCell ref="A3:A7"/>
    <mergeCell ref="I3:I7"/>
    <mergeCell ref="M3:M7"/>
    <mergeCell ref="E3:E7"/>
  </mergeCells>
  <phoneticPr fontId="7" type="noConversion"/>
  <pageMargins left="0.23622047244094491" right="0.23622047244094491" top="0.31496062992125984" bottom="0.47244094488188981" header="0.31496062992125984" footer="0.31496062992125984"/>
  <pageSetup paperSize="9" fitToHeight="4" orientation="landscape" horizontalDpi="4294967292" verticalDpi="4294967292"/>
  <rowBreaks count="13" manualBreakCount="13">
    <brk id="23" max="16383" man="1"/>
    <brk id="54" max="16383" man="1"/>
    <brk id="69" max="16383" man="1"/>
    <brk id="100" max="16383" man="1"/>
    <brk id="132" max="16383" man="1"/>
    <brk id="165" max="16383" man="1"/>
    <brk id="198" max="16383" man="1"/>
    <brk id="231" max="16383" man="1"/>
    <brk id="264" max="16383" man="1"/>
    <brk id="297" max="16383" man="1"/>
    <brk id="330" max="16383" man="1"/>
    <brk id="363" max="16383" man="1"/>
    <brk id="396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Blatt56"/>
  <dimension ref="A1:C54"/>
  <sheetViews>
    <sheetView workbookViewId="0">
      <selection activeCell="H25" sqref="H25"/>
    </sheetView>
  </sheetViews>
  <sheetFormatPr baseColWidth="10" defaultRowHeight="16" x14ac:dyDescent="0.2"/>
  <sheetData>
    <row r="1" spans="1:3" x14ac:dyDescent="0.2">
      <c r="A1" s="26" t="s">
        <v>28</v>
      </c>
    </row>
    <row r="2" spans="1:3" x14ac:dyDescent="0.2">
      <c r="A2" t="s">
        <v>82</v>
      </c>
      <c r="B2" t="s">
        <v>81</v>
      </c>
    </row>
    <row r="3" spans="1:3" x14ac:dyDescent="0.2">
      <c r="A3" t="s">
        <v>29</v>
      </c>
      <c r="B3" s="60" t="str">
        <f>'KW 1'!K31</f>
        <v/>
      </c>
      <c r="C3" s="25"/>
    </row>
    <row r="4" spans="1:3" x14ac:dyDescent="0.2">
      <c r="A4" t="s">
        <v>30</v>
      </c>
      <c r="B4" s="60" t="str">
        <f>'KW 2'!K31</f>
        <v/>
      </c>
    </row>
    <row r="5" spans="1:3" x14ac:dyDescent="0.2">
      <c r="A5" t="s">
        <v>31</v>
      </c>
      <c r="B5" s="60" t="str">
        <f>'KW 3'!K31</f>
        <v/>
      </c>
    </row>
    <row r="6" spans="1:3" x14ac:dyDescent="0.2">
      <c r="A6" t="s">
        <v>32</v>
      </c>
      <c r="B6" s="60" t="str">
        <f>'KW 4'!K31</f>
        <v/>
      </c>
    </row>
    <row r="7" spans="1:3" x14ac:dyDescent="0.2">
      <c r="A7" t="s">
        <v>33</v>
      </c>
      <c r="B7" s="60" t="str">
        <f>'KW 5'!K31</f>
        <v/>
      </c>
    </row>
    <row r="8" spans="1:3" x14ac:dyDescent="0.2">
      <c r="A8" t="s">
        <v>34</v>
      </c>
      <c r="B8" s="60" t="str">
        <f>'KW 6'!K31</f>
        <v/>
      </c>
    </row>
    <row r="9" spans="1:3" x14ac:dyDescent="0.2">
      <c r="A9" t="s">
        <v>35</v>
      </c>
      <c r="B9" s="60" t="str">
        <f>'KW 7'!K31</f>
        <v/>
      </c>
    </row>
    <row r="10" spans="1:3" x14ac:dyDescent="0.2">
      <c r="A10" t="s">
        <v>36</v>
      </c>
      <c r="B10" s="60" t="str">
        <f>'KW 8'!K31</f>
        <v/>
      </c>
    </row>
    <row r="11" spans="1:3" x14ac:dyDescent="0.2">
      <c r="A11" t="s">
        <v>37</v>
      </c>
      <c r="B11" s="60" t="str">
        <f>'KW 9'!K31</f>
        <v/>
      </c>
    </row>
    <row r="12" spans="1:3" x14ac:dyDescent="0.2">
      <c r="A12" t="s">
        <v>38</v>
      </c>
      <c r="B12" s="60" t="str">
        <f>'KW 10'!K31</f>
        <v/>
      </c>
    </row>
    <row r="13" spans="1:3" x14ac:dyDescent="0.2">
      <c r="A13" t="s">
        <v>39</v>
      </c>
      <c r="B13" s="60" t="str">
        <f>'KW 11'!K31</f>
        <v/>
      </c>
    </row>
    <row r="14" spans="1:3" x14ac:dyDescent="0.2">
      <c r="A14" t="s">
        <v>40</v>
      </c>
      <c r="B14" s="60" t="str">
        <f>'KW 12'!K31</f>
        <v/>
      </c>
    </row>
    <row r="15" spans="1:3" x14ac:dyDescent="0.2">
      <c r="A15" t="s">
        <v>41</v>
      </c>
      <c r="B15" s="60" t="str">
        <f>'KW 13'!K31</f>
        <v/>
      </c>
    </row>
    <row r="16" spans="1:3" x14ac:dyDescent="0.2">
      <c r="A16" t="s">
        <v>42</v>
      </c>
      <c r="B16" s="60" t="str">
        <f>'KW 14'!K31</f>
        <v/>
      </c>
    </row>
    <row r="17" spans="1:2" x14ac:dyDescent="0.2">
      <c r="A17" t="s">
        <v>43</v>
      </c>
      <c r="B17" s="60" t="str">
        <f>'KW 15'!K31</f>
        <v/>
      </c>
    </row>
    <row r="18" spans="1:2" x14ac:dyDescent="0.2">
      <c r="A18" t="s">
        <v>44</v>
      </c>
      <c r="B18" s="60" t="str">
        <f>'KW 16'!K31</f>
        <v/>
      </c>
    </row>
    <row r="19" spans="1:2" x14ac:dyDescent="0.2">
      <c r="A19" t="s">
        <v>45</v>
      </c>
      <c r="B19" s="60" t="str">
        <f>'KW 17'!K31</f>
        <v/>
      </c>
    </row>
    <row r="20" spans="1:2" x14ac:dyDescent="0.2">
      <c r="A20" t="s">
        <v>46</v>
      </c>
      <c r="B20" s="60" t="str">
        <f>'KW 18'!K31</f>
        <v/>
      </c>
    </row>
    <row r="21" spans="1:2" x14ac:dyDescent="0.2">
      <c r="A21" t="s">
        <v>47</v>
      </c>
      <c r="B21" s="60" t="str">
        <f>'KW 19'!K31</f>
        <v/>
      </c>
    </row>
    <row r="22" spans="1:2" x14ac:dyDescent="0.2">
      <c r="A22" t="s">
        <v>48</v>
      </c>
      <c r="B22" s="60" t="str">
        <f>'KW 20'!K31</f>
        <v/>
      </c>
    </row>
    <row r="23" spans="1:2" x14ac:dyDescent="0.2">
      <c r="A23" t="s">
        <v>49</v>
      </c>
      <c r="B23" s="60" t="str">
        <f>'KW 21'!K31</f>
        <v/>
      </c>
    </row>
    <row r="24" spans="1:2" x14ac:dyDescent="0.2">
      <c r="A24" t="s">
        <v>50</v>
      </c>
      <c r="B24" s="60" t="str">
        <f>'KW 22'!K31</f>
        <v/>
      </c>
    </row>
    <row r="25" spans="1:2" x14ac:dyDescent="0.2">
      <c r="A25" t="s">
        <v>51</v>
      </c>
      <c r="B25" s="60" t="str">
        <f>'KW 23'!K31</f>
        <v/>
      </c>
    </row>
    <row r="26" spans="1:2" x14ac:dyDescent="0.2">
      <c r="A26" t="s">
        <v>52</v>
      </c>
      <c r="B26" s="60" t="str">
        <f>'KW 24'!K31</f>
        <v/>
      </c>
    </row>
    <row r="27" spans="1:2" x14ac:dyDescent="0.2">
      <c r="A27" t="s">
        <v>53</v>
      </c>
      <c r="B27" s="60" t="str">
        <f>'KW 25'!K31</f>
        <v/>
      </c>
    </row>
    <row r="28" spans="1:2" x14ac:dyDescent="0.2">
      <c r="A28" t="s">
        <v>54</v>
      </c>
      <c r="B28" s="60" t="str">
        <f>'KW 26'!K31</f>
        <v/>
      </c>
    </row>
    <row r="29" spans="1:2" x14ac:dyDescent="0.2">
      <c r="A29" t="s">
        <v>55</v>
      </c>
      <c r="B29" s="60" t="str">
        <f>'KW 27'!K31</f>
        <v/>
      </c>
    </row>
    <row r="30" spans="1:2" x14ac:dyDescent="0.2">
      <c r="A30" t="s">
        <v>56</v>
      </c>
      <c r="B30" s="60" t="str">
        <f>'KW 28'!K31</f>
        <v/>
      </c>
    </row>
    <row r="31" spans="1:2" x14ac:dyDescent="0.2">
      <c r="A31" t="s">
        <v>57</v>
      </c>
      <c r="B31" s="60" t="str">
        <f>'KW 29'!K31</f>
        <v/>
      </c>
    </row>
    <row r="32" spans="1:2" x14ac:dyDescent="0.2">
      <c r="A32" t="s">
        <v>58</v>
      </c>
      <c r="B32" s="60" t="str">
        <f>'KW 30'!K31</f>
        <v/>
      </c>
    </row>
    <row r="33" spans="1:2" x14ac:dyDescent="0.2">
      <c r="A33" t="s">
        <v>59</v>
      </c>
      <c r="B33" s="60" t="str">
        <f>'KW 31'!K31</f>
        <v/>
      </c>
    </row>
    <row r="34" spans="1:2" x14ac:dyDescent="0.2">
      <c r="A34" t="s">
        <v>60</v>
      </c>
      <c r="B34" s="60" t="str">
        <f>'KW 32'!K31</f>
        <v/>
      </c>
    </row>
    <row r="35" spans="1:2" x14ac:dyDescent="0.2">
      <c r="A35" t="s">
        <v>61</v>
      </c>
      <c r="B35" s="60" t="str">
        <f>'KW 33'!K31</f>
        <v/>
      </c>
    </row>
    <row r="36" spans="1:2" x14ac:dyDescent="0.2">
      <c r="A36" t="s">
        <v>62</v>
      </c>
      <c r="B36" s="60" t="str">
        <f>'KW 34'!K31</f>
        <v/>
      </c>
    </row>
    <row r="37" spans="1:2" x14ac:dyDescent="0.2">
      <c r="A37" t="s">
        <v>63</v>
      </c>
      <c r="B37" s="60" t="str">
        <f>'KW 35'!K31</f>
        <v/>
      </c>
    </row>
    <row r="38" spans="1:2" x14ac:dyDescent="0.2">
      <c r="A38" t="s">
        <v>64</v>
      </c>
      <c r="B38" s="60" t="str">
        <f>'KW 36'!K31</f>
        <v/>
      </c>
    </row>
    <row r="39" spans="1:2" x14ac:dyDescent="0.2">
      <c r="A39" t="s">
        <v>65</v>
      </c>
      <c r="B39" s="60" t="str">
        <f>'KW 37'!K31</f>
        <v/>
      </c>
    </row>
    <row r="40" spans="1:2" x14ac:dyDescent="0.2">
      <c r="A40" t="s">
        <v>66</v>
      </c>
      <c r="B40" s="60" t="str">
        <f>'KW 38'!K31</f>
        <v/>
      </c>
    </row>
    <row r="41" spans="1:2" x14ac:dyDescent="0.2">
      <c r="A41" t="s">
        <v>67</v>
      </c>
      <c r="B41" s="60" t="str">
        <f>'KW 39'!K31</f>
        <v/>
      </c>
    </row>
    <row r="42" spans="1:2" x14ac:dyDescent="0.2">
      <c r="A42" t="s">
        <v>68</v>
      </c>
      <c r="B42" s="60" t="str">
        <f>'KW 40'!K31</f>
        <v/>
      </c>
    </row>
    <row r="43" spans="1:2" x14ac:dyDescent="0.2">
      <c r="A43" t="s">
        <v>69</v>
      </c>
      <c r="B43" s="60" t="str">
        <f>'KW 41'!K31</f>
        <v/>
      </c>
    </row>
    <row r="44" spans="1:2" x14ac:dyDescent="0.2">
      <c r="A44" t="s">
        <v>70</v>
      </c>
      <c r="B44" s="60" t="str">
        <f>'KW 42'!K31</f>
        <v/>
      </c>
    </row>
    <row r="45" spans="1:2" x14ac:dyDescent="0.2">
      <c r="A45" t="s">
        <v>71</v>
      </c>
      <c r="B45" s="60" t="str">
        <f>'KW 43'!K31</f>
        <v/>
      </c>
    </row>
    <row r="46" spans="1:2" x14ac:dyDescent="0.2">
      <c r="A46" t="s">
        <v>72</v>
      </c>
      <c r="B46" s="60" t="str">
        <f>'KW 44'!K31</f>
        <v/>
      </c>
    </row>
    <row r="47" spans="1:2" x14ac:dyDescent="0.2">
      <c r="A47" t="s">
        <v>73</v>
      </c>
      <c r="B47" s="60" t="str">
        <f>'KW 45'!K31</f>
        <v/>
      </c>
    </row>
    <row r="48" spans="1:2" x14ac:dyDescent="0.2">
      <c r="A48" t="s">
        <v>74</v>
      </c>
      <c r="B48" s="60" t="str">
        <f>'KW 46'!K31</f>
        <v/>
      </c>
    </row>
    <row r="49" spans="1:2" x14ac:dyDescent="0.2">
      <c r="A49" t="s">
        <v>75</v>
      </c>
      <c r="B49" s="60" t="str">
        <f>'KW 47'!K31</f>
        <v/>
      </c>
    </row>
    <row r="50" spans="1:2" x14ac:dyDescent="0.2">
      <c r="A50" t="s">
        <v>76</v>
      </c>
      <c r="B50" s="60" t="str">
        <f>'KW 48'!K31</f>
        <v/>
      </c>
    </row>
    <row r="51" spans="1:2" x14ac:dyDescent="0.2">
      <c r="A51" t="s">
        <v>77</v>
      </c>
      <c r="B51" s="60" t="str">
        <f>'KW 49'!K31</f>
        <v/>
      </c>
    </row>
    <row r="52" spans="1:2" x14ac:dyDescent="0.2">
      <c r="A52" t="s">
        <v>78</v>
      </c>
      <c r="B52" s="60" t="str">
        <f>'KW 50'!K31</f>
        <v/>
      </c>
    </row>
    <row r="53" spans="1:2" x14ac:dyDescent="0.2">
      <c r="A53" t="s">
        <v>79</v>
      </c>
      <c r="B53" s="60" t="str">
        <f>'KW 51'!K31</f>
        <v/>
      </c>
    </row>
    <row r="54" spans="1:2" x14ac:dyDescent="0.2">
      <c r="A54" t="s">
        <v>80</v>
      </c>
      <c r="B54" s="60" t="str">
        <f>'KW 52'!K31</f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Blatt57"/>
  <dimension ref="A1:B54"/>
  <sheetViews>
    <sheetView workbookViewId="0">
      <selection activeCell="D19" sqref="D19"/>
    </sheetView>
  </sheetViews>
  <sheetFormatPr baseColWidth="10" defaultRowHeight="16" x14ac:dyDescent="0.2"/>
  <sheetData>
    <row r="1" spans="1:2" x14ac:dyDescent="0.2">
      <c r="A1" s="26" t="s">
        <v>83</v>
      </c>
    </row>
    <row r="2" spans="1:2" x14ac:dyDescent="0.2">
      <c r="A2" t="s">
        <v>82</v>
      </c>
      <c r="B2" t="s">
        <v>84</v>
      </c>
    </row>
    <row r="3" spans="1:2" x14ac:dyDescent="0.2">
      <c r="A3" t="s">
        <v>29</v>
      </c>
      <c r="B3" s="60" t="str">
        <f>'KW 1'!K32</f>
        <v/>
      </c>
    </row>
    <row r="4" spans="1:2" x14ac:dyDescent="0.2">
      <c r="A4" t="s">
        <v>30</v>
      </c>
      <c r="B4" s="60" t="str">
        <f>'KW 2'!K32</f>
        <v/>
      </c>
    </row>
    <row r="5" spans="1:2" x14ac:dyDescent="0.2">
      <c r="A5" t="s">
        <v>31</v>
      </c>
      <c r="B5" s="60" t="str">
        <f>'KW 3'!K32</f>
        <v/>
      </c>
    </row>
    <row r="6" spans="1:2" x14ac:dyDescent="0.2">
      <c r="A6" t="s">
        <v>32</v>
      </c>
      <c r="B6" s="60" t="str">
        <f>'KW 4'!K32</f>
        <v/>
      </c>
    </row>
    <row r="7" spans="1:2" x14ac:dyDescent="0.2">
      <c r="A7" t="s">
        <v>33</v>
      </c>
      <c r="B7" s="60" t="str">
        <f>'KW 5'!K32</f>
        <v/>
      </c>
    </row>
    <row r="8" spans="1:2" x14ac:dyDescent="0.2">
      <c r="A8" t="s">
        <v>34</v>
      </c>
      <c r="B8" s="60" t="str">
        <f>'KW 6'!K32</f>
        <v/>
      </c>
    </row>
    <row r="9" spans="1:2" x14ac:dyDescent="0.2">
      <c r="A9" t="s">
        <v>35</v>
      </c>
      <c r="B9" s="60" t="str">
        <f>'KW 7'!K32</f>
        <v/>
      </c>
    </row>
    <row r="10" spans="1:2" x14ac:dyDescent="0.2">
      <c r="A10" t="s">
        <v>36</v>
      </c>
      <c r="B10" s="60" t="str">
        <f>'KW 8'!K32</f>
        <v/>
      </c>
    </row>
    <row r="11" spans="1:2" x14ac:dyDescent="0.2">
      <c r="A11" t="s">
        <v>37</v>
      </c>
      <c r="B11" s="60" t="str">
        <f>'KW 9'!K32</f>
        <v/>
      </c>
    </row>
    <row r="12" spans="1:2" x14ac:dyDescent="0.2">
      <c r="A12" t="s">
        <v>38</v>
      </c>
      <c r="B12" s="60" t="str">
        <f>'KW 10'!K32</f>
        <v/>
      </c>
    </row>
    <row r="13" spans="1:2" x14ac:dyDescent="0.2">
      <c r="A13" t="s">
        <v>39</v>
      </c>
      <c r="B13" s="60" t="str">
        <f>'KW 11'!K32</f>
        <v/>
      </c>
    </row>
    <row r="14" spans="1:2" x14ac:dyDescent="0.2">
      <c r="A14" t="s">
        <v>40</v>
      </c>
      <c r="B14" s="60" t="str">
        <f>'KW 12'!K32</f>
        <v/>
      </c>
    </row>
    <row r="15" spans="1:2" x14ac:dyDescent="0.2">
      <c r="A15" t="s">
        <v>41</v>
      </c>
      <c r="B15" s="60" t="str">
        <f>'KW 13'!K32</f>
        <v/>
      </c>
    </row>
    <row r="16" spans="1:2" x14ac:dyDescent="0.2">
      <c r="A16" t="s">
        <v>42</v>
      </c>
      <c r="B16" s="60" t="str">
        <f>'KW 14'!K32</f>
        <v/>
      </c>
    </row>
    <row r="17" spans="1:2" x14ac:dyDescent="0.2">
      <c r="A17" t="s">
        <v>43</v>
      </c>
      <c r="B17" s="60" t="str">
        <f>'KW 15'!K32</f>
        <v/>
      </c>
    </row>
    <row r="18" spans="1:2" x14ac:dyDescent="0.2">
      <c r="A18" t="s">
        <v>44</v>
      </c>
      <c r="B18" s="60" t="str">
        <f>'KW 16'!K32</f>
        <v/>
      </c>
    </row>
    <row r="19" spans="1:2" x14ac:dyDescent="0.2">
      <c r="A19" t="s">
        <v>45</v>
      </c>
      <c r="B19" s="60" t="str">
        <f>'KW 17'!K32</f>
        <v/>
      </c>
    </row>
    <row r="20" spans="1:2" x14ac:dyDescent="0.2">
      <c r="A20" t="s">
        <v>46</v>
      </c>
      <c r="B20" s="60" t="str">
        <f>'KW 18'!K32</f>
        <v/>
      </c>
    </row>
    <row r="21" spans="1:2" x14ac:dyDescent="0.2">
      <c r="A21" t="s">
        <v>47</v>
      </c>
      <c r="B21" s="60" t="str">
        <f>'KW 19'!K32</f>
        <v/>
      </c>
    </row>
    <row r="22" spans="1:2" x14ac:dyDescent="0.2">
      <c r="A22" t="s">
        <v>48</v>
      </c>
      <c r="B22" s="60" t="str">
        <f>'KW 20'!K32</f>
        <v/>
      </c>
    </row>
    <row r="23" spans="1:2" x14ac:dyDescent="0.2">
      <c r="A23" t="s">
        <v>49</v>
      </c>
      <c r="B23" s="60" t="str">
        <f>'KW 21'!K32</f>
        <v/>
      </c>
    </row>
    <row r="24" spans="1:2" x14ac:dyDescent="0.2">
      <c r="A24" t="s">
        <v>50</v>
      </c>
      <c r="B24" s="60" t="str">
        <f>'KW 22'!K32</f>
        <v/>
      </c>
    </row>
    <row r="25" spans="1:2" x14ac:dyDescent="0.2">
      <c r="A25" t="s">
        <v>51</v>
      </c>
      <c r="B25" s="60" t="str">
        <f>'KW 23'!K32</f>
        <v/>
      </c>
    </row>
    <row r="26" spans="1:2" x14ac:dyDescent="0.2">
      <c r="A26" t="s">
        <v>52</v>
      </c>
      <c r="B26" s="60" t="str">
        <f>'KW 24'!K32</f>
        <v/>
      </c>
    </row>
    <row r="27" spans="1:2" x14ac:dyDescent="0.2">
      <c r="A27" t="s">
        <v>53</v>
      </c>
      <c r="B27" s="60" t="str">
        <f>'KW 25'!K32</f>
        <v/>
      </c>
    </row>
    <row r="28" spans="1:2" x14ac:dyDescent="0.2">
      <c r="A28" t="s">
        <v>54</v>
      </c>
      <c r="B28" s="60" t="str">
        <f>'KW 26'!K32</f>
        <v/>
      </c>
    </row>
    <row r="29" spans="1:2" x14ac:dyDescent="0.2">
      <c r="A29" t="s">
        <v>55</v>
      </c>
      <c r="B29" s="60" t="str">
        <f>'KW 27'!K32</f>
        <v/>
      </c>
    </row>
    <row r="30" spans="1:2" x14ac:dyDescent="0.2">
      <c r="A30" t="s">
        <v>56</v>
      </c>
      <c r="B30" s="60" t="str">
        <f>'KW 28'!K32</f>
        <v/>
      </c>
    </row>
    <row r="31" spans="1:2" x14ac:dyDescent="0.2">
      <c r="A31" t="s">
        <v>57</v>
      </c>
      <c r="B31" s="60" t="str">
        <f>'KW 29'!K32</f>
        <v/>
      </c>
    </row>
    <row r="32" spans="1:2" x14ac:dyDescent="0.2">
      <c r="A32" t="s">
        <v>58</v>
      </c>
      <c r="B32" s="60" t="str">
        <f>'KW 30'!K32</f>
        <v/>
      </c>
    </row>
    <row r="33" spans="1:2" x14ac:dyDescent="0.2">
      <c r="A33" t="s">
        <v>59</v>
      </c>
      <c r="B33" s="60" t="str">
        <f>'KW 31'!K32</f>
        <v/>
      </c>
    </row>
    <row r="34" spans="1:2" x14ac:dyDescent="0.2">
      <c r="A34" t="s">
        <v>60</v>
      </c>
      <c r="B34" s="60" t="str">
        <f>'KW 32'!K32</f>
        <v/>
      </c>
    </row>
    <row r="35" spans="1:2" x14ac:dyDescent="0.2">
      <c r="A35" t="s">
        <v>61</v>
      </c>
      <c r="B35" s="60" t="str">
        <f>'KW 33'!K32</f>
        <v/>
      </c>
    </row>
    <row r="36" spans="1:2" x14ac:dyDescent="0.2">
      <c r="A36" t="s">
        <v>62</v>
      </c>
      <c r="B36" s="60" t="str">
        <f>'KW 34'!K32</f>
        <v/>
      </c>
    </row>
    <row r="37" spans="1:2" x14ac:dyDescent="0.2">
      <c r="A37" t="s">
        <v>63</v>
      </c>
      <c r="B37" s="60" t="str">
        <f>'KW 35'!K32</f>
        <v/>
      </c>
    </row>
    <row r="38" spans="1:2" x14ac:dyDescent="0.2">
      <c r="A38" t="s">
        <v>64</v>
      </c>
      <c r="B38" s="60" t="str">
        <f>'KW 36'!K32</f>
        <v/>
      </c>
    </row>
    <row r="39" spans="1:2" x14ac:dyDescent="0.2">
      <c r="A39" t="s">
        <v>65</v>
      </c>
      <c r="B39" s="60" t="str">
        <f>'KW 37'!K32</f>
        <v/>
      </c>
    </row>
    <row r="40" spans="1:2" x14ac:dyDescent="0.2">
      <c r="A40" t="s">
        <v>66</v>
      </c>
      <c r="B40" s="60" t="str">
        <f>'KW 38'!K32</f>
        <v/>
      </c>
    </row>
    <row r="41" spans="1:2" x14ac:dyDescent="0.2">
      <c r="A41" t="s">
        <v>67</v>
      </c>
      <c r="B41" s="60" t="str">
        <f>'KW 39'!K32</f>
        <v/>
      </c>
    </row>
    <row r="42" spans="1:2" x14ac:dyDescent="0.2">
      <c r="A42" t="s">
        <v>68</v>
      </c>
      <c r="B42" s="60" t="str">
        <f>'KW 40'!K32</f>
        <v/>
      </c>
    </row>
    <row r="43" spans="1:2" x14ac:dyDescent="0.2">
      <c r="A43" t="s">
        <v>69</v>
      </c>
      <c r="B43" s="60" t="str">
        <f>'KW 41'!K32</f>
        <v/>
      </c>
    </row>
    <row r="44" spans="1:2" x14ac:dyDescent="0.2">
      <c r="A44" t="s">
        <v>70</v>
      </c>
      <c r="B44" s="60" t="str">
        <f>'KW 42'!K32</f>
        <v/>
      </c>
    </row>
    <row r="45" spans="1:2" x14ac:dyDescent="0.2">
      <c r="A45" t="s">
        <v>71</v>
      </c>
      <c r="B45" s="60" t="str">
        <f>'KW 43'!K32</f>
        <v/>
      </c>
    </row>
    <row r="46" spans="1:2" x14ac:dyDescent="0.2">
      <c r="A46" t="s">
        <v>72</v>
      </c>
      <c r="B46" s="60" t="str">
        <f>'KW 44'!K32</f>
        <v/>
      </c>
    </row>
    <row r="47" spans="1:2" x14ac:dyDescent="0.2">
      <c r="A47" t="s">
        <v>73</v>
      </c>
      <c r="B47" s="60" t="str">
        <f>'KW 45'!K32</f>
        <v/>
      </c>
    </row>
    <row r="48" spans="1:2" x14ac:dyDescent="0.2">
      <c r="A48" t="s">
        <v>74</v>
      </c>
      <c r="B48" s="60" t="str">
        <f>'KW 46'!K32</f>
        <v/>
      </c>
    </row>
    <row r="49" spans="1:2" x14ac:dyDescent="0.2">
      <c r="A49" t="s">
        <v>75</v>
      </c>
      <c r="B49" s="60" t="str">
        <f>'KW 47'!K32</f>
        <v/>
      </c>
    </row>
    <row r="50" spans="1:2" x14ac:dyDescent="0.2">
      <c r="A50" t="s">
        <v>76</v>
      </c>
      <c r="B50" s="60" t="str">
        <f>'KW 48'!K32</f>
        <v/>
      </c>
    </row>
    <row r="51" spans="1:2" x14ac:dyDescent="0.2">
      <c r="A51" t="s">
        <v>77</v>
      </c>
      <c r="B51" s="60" t="str">
        <f>'KW 49'!K32</f>
        <v/>
      </c>
    </row>
    <row r="52" spans="1:2" x14ac:dyDescent="0.2">
      <c r="A52" t="s">
        <v>78</v>
      </c>
      <c r="B52" s="60" t="str">
        <f>'KW 50'!K32</f>
        <v/>
      </c>
    </row>
    <row r="53" spans="1:2" x14ac:dyDescent="0.2">
      <c r="A53" t="s">
        <v>79</v>
      </c>
      <c r="B53" s="60" t="str">
        <f>'KW 51'!K32</f>
        <v/>
      </c>
    </row>
    <row r="54" spans="1:2" x14ac:dyDescent="0.2">
      <c r="A54" t="s">
        <v>80</v>
      </c>
      <c r="B54" s="60" t="str">
        <f>'KW 52'!K32</f>
        <v/>
      </c>
    </row>
  </sheetData>
  <pageMargins left="0.75" right="0.75" top="1" bottom="1" header="0.5" footer="0.5"/>
  <pageSetup paperSize="9" orientation="landscape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Blatt58"/>
  <dimension ref="A1:B54"/>
  <sheetViews>
    <sheetView workbookViewId="0">
      <selection activeCell="D19" sqref="D19"/>
    </sheetView>
  </sheetViews>
  <sheetFormatPr baseColWidth="10" defaultRowHeight="16" x14ac:dyDescent="0.2"/>
  <sheetData>
    <row r="1" spans="1:2" x14ac:dyDescent="0.2">
      <c r="A1" s="26" t="s">
        <v>85</v>
      </c>
    </row>
    <row r="2" spans="1:2" x14ac:dyDescent="0.2">
      <c r="A2" t="s">
        <v>82</v>
      </c>
      <c r="B2" t="s">
        <v>21</v>
      </c>
    </row>
    <row r="3" spans="1:2" x14ac:dyDescent="0.2">
      <c r="A3" t="s">
        <v>29</v>
      </c>
      <c r="B3" s="60" t="str">
        <f>'KW 1'!K33</f>
        <v/>
      </c>
    </row>
    <row r="4" spans="1:2" x14ac:dyDescent="0.2">
      <c r="A4" t="s">
        <v>30</v>
      </c>
      <c r="B4" s="60" t="str">
        <f>'KW 2'!K33</f>
        <v/>
      </c>
    </row>
    <row r="5" spans="1:2" x14ac:dyDescent="0.2">
      <c r="A5" t="s">
        <v>31</v>
      </c>
      <c r="B5" s="60" t="str">
        <f>'KW 3'!K33</f>
        <v/>
      </c>
    </row>
    <row r="6" spans="1:2" x14ac:dyDescent="0.2">
      <c r="A6" t="s">
        <v>32</v>
      </c>
      <c r="B6" s="60" t="str">
        <f>'KW 4'!K33</f>
        <v/>
      </c>
    </row>
    <row r="7" spans="1:2" x14ac:dyDescent="0.2">
      <c r="A7" t="s">
        <v>33</v>
      </c>
      <c r="B7" s="60" t="str">
        <f>'KW 5'!K33</f>
        <v/>
      </c>
    </row>
    <row r="8" spans="1:2" x14ac:dyDescent="0.2">
      <c r="A8" t="s">
        <v>34</v>
      </c>
      <c r="B8" s="60" t="str">
        <f>'KW 6'!K33</f>
        <v/>
      </c>
    </row>
    <row r="9" spans="1:2" x14ac:dyDescent="0.2">
      <c r="A9" t="s">
        <v>35</v>
      </c>
      <c r="B9" s="60" t="str">
        <f>'KW 7'!K33</f>
        <v/>
      </c>
    </row>
    <row r="10" spans="1:2" x14ac:dyDescent="0.2">
      <c r="A10" t="s">
        <v>36</v>
      </c>
      <c r="B10" s="60" t="str">
        <f>'KW 8'!K33</f>
        <v/>
      </c>
    </row>
    <row r="11" spans="1:2" x14ac:dyDescent="0.2">
      <c r="A11" t="s">
        <v>37</v>
      </c>
      <c r="B11" s="60" t="str">
        <f>'KW 9'!K33</f>
        <v/>
      </c>
    </row>
    <row r="12" spans="1:2" x14ac:dyDescent="0.2">
      <c r="A12" t="s">
        <v>38</v>
      </c>
      <c r="B12" s="60" t="str">
        <f>'KW 10'!K33</f>
        <v/>
      </c>
    </row>
    <row r="13" spans="1:2" x14ac:dyDescent="0.2">
      <c r="A13" t="s">
        <v>39</v>
      </c>
      <c r="B13" s="60" t="str">
        <f>'KW 11'!K33</f>
        <v/>
      </c>
    </row>
    <row r="14" spans="1:2" x14ac:dyDescent="0.2">
      <c r="A14" t="s">
        <v>40</v>
      </c>
      <c r="B14" s="60" t="str">
        <f>'KW 12'!K33</f>
        <v/>
      </c>
    </row>
    <row r="15" spans="1:2" x14ac:dyDescent="0.2">
      <c r="A15" t="s">
        <v>41</v>
      </c>
      <c r="B15" s="60" t="str">
        <f>'KW 13'!K33</f>
        <v/>
      </c>
    </row>
    <row r="16" spans="1:2" x14ac:dyDescent="0.2">
      <c r="A16" t="s">
        <v>42</v>
      </c>
      <c r="B16" s="60" t="str">
        <f>'KW 14'!K33</f>
        <v/>
      </c>
    </row>
    <row r="17" spans="1:2" x14ac:dyDescent="0.2">
      <c r="A17" t="s">
        <v>43</v>
      </c>
      <c r="B17" s="60" t="str">
        <f>'KW 15'!K33</f>
        <v/>
      </c>
    </row>
    <row r="18" spans="1:2" x14ac:dyDescent="0.2">
      <c r="A18" t="s">
        <v>44</v>
      </c>
      <c r="B18" s="60" t="str">
        <f>'KW 16'!K33</f>
        <v/>
      </c>
    </row>
    <row r="19" spans="1:2" x14ac:dyDescent="0.2">
      <c r="A19" t="s">
        <v>45</v>
      </c>
      <c r="B19" s="60" t="str">
        <f>'KW 17'!K33</f>
        <v/>
      </c>
    </row>
    <row r="20" spans="1:2" x14ac:dyDescent="0.2">
      <c r="A20" t="s">
        <v>46</v>
      </c>
      <c r="B20" s="60" t="str">
        <f>'KW 18'!K33</f>
        <v/>
      </c>
    </row>
    <row r="21" spans="1:2" x14ac:dyDescent="0.2">
      <c r="A21" t="s">
        <v>47</v>
      </c>
      <c r="B21" s="60" t="str">
        <f>'KW 19'!K33</f>
        <v/>
      </c>
    </row>
    <row r="22" spans="1:2" x14ac:dyDescent="0.2">
      <c r="A22" t="s">
        <v>48</v>
      </c>
      <c r="B22" s="60" t="str">
        <f>'KW 20'!K33</f>
        <v/>
      </c>
    </row>
    <row r="23" spans="1:2" x14ac:dyDescent="0.2">
      <c r="A23" t="s">
        <v>49</v>
      </c>
      <c r="B23" s="60" t="str">
        <f>'KW 21'!K33</f>
        <v/>
      </c>
    </row>
    <row r="24" spans="1:2" x14ac:dyDescent="0.2">
      <c r="A24" t="s">
        <v>50</v>
      </c>
      <c r="B24" s="60" t="str">
        <f>'KW 22'!K33</f>
        <v/>
      </c>
    </row>
    <row r="25" spans="1:2" x14ac:dyDescent="0.2">
      <c r="A25" t="s">
        <v>51</v>
      </c>
      <c r="B25" s="60" t="str">
        <f>'KW 23'!K33</f>
        <v/>
      </c>
    </row>
    <row r="26" spans="1:2" x14ac:dyDescent="0.2">
      <c r="A26" t="s">
        <v>52</v>
      </c>
      <c r="B26" s="60" t="str">
        <f>'KW 24'!K33</f>
        <v/>
      </c>
    </row>
    <row r="27" spans="1:2" x14ac:dyDescent="0.2">
      <c r="A27" t="s">
        <v>53</v>
      </c>
      <c r="B27" s="60" t="str">
        <f>'KW 25'!K33</f>
        <v/>
      </c>
    </row>
    <row r="28" spans="1:2" x14ac:dyDescent="0.2">
      <c r="A28" t="s">
        <v>54</v>
      </c>
      <c r="B28" s="60" t="str">
        <f>'KW 26'!K33</f>
        <v/>
      </c>
    </row>
    <row r="29" spans="1:2" x14ac:dyDescent="0.2">
      <c r="A29" t="s">
        <v>55</v>
      </c>
      <c r="B29" s="60" t="str">
        <f>'KW 27'!K33</f>
        <v/>
      </c>
    </row>
    <row r="30" spans="1:2" x14ac:dyDescent="0.2">
      <c r="A30" t="s">
        <v>56</v>
      </c>
      <c r="B30" s="60" t="str">
        <f>'KW 28'!K33</f>
        <v/>
      </c>
    </row>
    <row r="31" spans="1:2" x14ac:dyDescent="0.2">
      <c r="A31" t="s">
        <v>57</v>
      </c>
      <c r="B31" s="60" t="str">
        <f>'KW 29'!K33</f>
        <v/>
      </c>
    </row>
    <row r="32" spans="1:2" x14ac:dyDescent="0.2">
      <c r="A32" t="s">
        <v>58</v>
      </c>
      <c r="B32" s="60" t="str">
        <f>'KW 30'!K33</f>
        <v/>
      </c>
    </row>
    <row r="33" spans="1:2" x14ac:dyDescent="0.2">
      <c r="A33" t="s">
        <v>59</v>
      </c>
      <c r="B33" s="60" t="str">
        <f>'KW 31'!K33</f>
        <v/>
      </c>
    </row>
    <row r="34" spans="1:2" x14ac:dyDescent="0.2">
      <c r="A34" t="s">
        <v>60</v>
      </c>
      <c r="B34" s="60" t="str">
        <f>'KW 32'!K33</f>
        <v/>
      </c>
    </row>
    <row r="35" spans="1:2" x14ac:dyDescent="0.2">
      <c r="A35" t="s">
        <v>61</v>
      </c>
      <c r="B35" s="60" t="str">
        <f>'KW 33'!K33</f>
        <v/>
      </c>
    </row>
    <row r="36" spans="1:2" x14ac:dyDescent="0.2">
      <c r="A36" t="s">
        <v>62</v>
      </c>
      <c r="B36" s="60" t="str">
        <f>'KW 34'!K33</f>
        <v/>
      </c>
    </row>
    <row r="37" spans="1:2" x14ac:dyDescent="0.2">
      <c r="A37" t="s">
        <v>63</v>
      </c>
      <c r="B37" s="60" t="str">
        <f>'KW 35'!K33</f>
        <v/>
      </c>
    </row>
    <row r="38" spans="1:2" x14ac:dyDescent="0.2">
      <c r="A38" t="s">
        <v>64</v>
      </c>
      <c r="B38" s="60" t="str">
        <f>'KW 36'!K33</f>
        <v/>
      </c>
    </row>
    <row r="39" spans="1:2" x14ac:dyDescent="0.2">
      <c r="A39" t="s">
        <v>65</v>
      </c>
      <c r="B39" s="60" t="str">
        <f>'KW 37'!K33</f>
        <v/>
      </c>
    </row>
    <row r="40" spans="1:2" x14ac:dyDescent="0.2">
      <c r="A40" t="s">
        <v>66</v>
      </c>
      <c r="B40" s="60" t="str">
        <f>'KW 38'!K33</f>
        <v/>
      </c>
    </row>
    <row r="41" spans="1:2" x14ac:dyDescent="0.2">
      <c r="A41" t="s">
        <v>67</v>
      </c>
      <c r="B41" s="60" t="str">
        <f>'KW 39'!K33</f>
        <v/>
      </c>
    </row>
    <row r="42" spans="1:2" x14ac:dyDescent="0.2">
      <c r="A42" t="s">
        <v>68</v>
      </c>
      <c r="B42" s="60" t="str">
        <f>'KW 40'!K33</f>
        <v/>
      </c>
    </row>
    <row r="43" spans="1:2" x14ac:dyDescent="0.2">
      <c r="A43" t="s">
        <v>69</v>
      </c>
      <c r="B43" s="60" t="str">
        <f>'KW 41'!K33</f>
        <v/>
      </c>
    </row>
    <row r="44" spans="1:2" x14ac:dyDescent="0.2">
      <c r="A44" t="s">
        <v>70</v>
      </c>
      <c r="B44" s="60" t="str">
        <f>'KW 42'!K33</f>
        <v/>
      </c>
    </row>
    <row r="45" spans="1:2" x14ac:dyDescent="0.2">
      <c r="A45" t="s">
        <v>71</v>
      </c>
      <c r="B45" s="60" t="str">
        <f>'KW 43'!K33</f>
        <v/>
      </c>
    </row>
    <row r="46" spans="1:2" x14ac:dyDescent="0.2">
      <c r="A46" t="s">
        <v>72</v>
      </c>
      <c r="B46" s="60" t="str">
        <f>'KW 44'!K33</f>
        <v/>
      </c>
    </row>
    <row r="47" spans="1:2" x14ac:dyDescent="0.2">
      <c r="A47" t="s">
        <v>73</v>
      </c>
      <c r="B47" s="60" t="str">
        <f>'KW 45'!K33</f>
        <v/>
      </c>
    </row>
    <row r="48" spans="1:2" x14ac:dyDescent="0.2">
      <c r="A48" t="s">
        <v>74</v>
      </c>
      <c r="B48" s="60" t="str">
        <f>'KW 46'!K33</f>
        <v/>
      </c>
    </row>
    <row r="49" spans="1:2" x14ac:dyDescent="0.2">
      <c r="A49" t="s">
        <v>75</v>
      </c>
      <c r="B49" s="60" t="str">
        <f>'KW 47'!K33</f>
        <v/>
      </c>
    </row>
    <row r="50" spans="1:2" x14ac:dyDescent="0.2">
      <c r="A50" t="s">
        <v>76</v>
      </c>
      <c r="B50" s="60" t="str">
        <f>'KW 48'!K33</f>
        <v/>
      </c>
    </row>
    <row r="51" spans="1:2" x14ac:dyDescent="0.2">
      <c r="A51" t="s">
        <v>77</v>
      </c>
      <c r="B51" s="60" t="str">
        <f>'KW 49'!K33</f>
        <v/>
      </c>
    </row>
    <row r="52" spans="1:2" x14ac:dyDescent="0.2">
      <c r="A52" t="s">
        <v>78</v>
      </c>
      <c r="B52" s="60" t="str">
        <f>'KW 50'!K33</f>
        <v/>
      </c>
    </row>
    <row r="53" spans="1:2" x14ac:dyDescent="0.2">
      <c r="A53" t="s">
        <v>79</v>
      </c>
      <c r="B53" s="60" t="str">
        <f>'KW 51'!K33</f>
        <v/>
      </c>
    </row>
    <row r="54" spans="1:2" x14ac:dyDescent="0.2">
      <c r="A54" t="s">
        <v>80</v>
      </c>
      <c r="B54" s="60" t="str">
        <f>'KW 52'!K33</f>
        <v/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Blatt54"/>
  <dimension ref="A1:B54"/>
  <sheetViews>
    <sheetView workbookViewId="0">
      <selection activeCell="S23" sqref="S23"/>
    </sheetView>
  </sheetViews>
  <sheetFormatPr baseColWidth="10" defaultRowHeight="16" x14ac:dyDescent="0.2"/>
  <sheetData>
    <row r="1" spans="1:2" x14ac:dyDescent="0.2">
      <c r="A1" s="26" t="s">
        <v>134</v>
      </c>
    </row>
    <row r="2" spans="1:2" x14ac:dyDescent="0.2">
      <c r="A2" t="s">
        <v>82</v>
      </c>
      <c r="B2" t="s">
        <v>25</v>
      </c>
    </row>
    <row r="3" spans="1:2" x14ac:dyDescent="0.2">
      <c r="A3" t="s">
        <v>29</v>
      </c>
      <c r="B3" s="61">
        <f>'KW 1'!$N$42</f>
        <v>0</v>
      </c>
    </row>
    <row r="4" spans="1:2" x14ac:dyDescent="0.2">
      <c r="A4" t="s">
        <v>30</v>
      </c>
      <c r="B4" s="61">
        <f>'KW 2'!N42</f>
        <v>0</v>
      </c>
    </row>
    <row r="5" spans="1:2" x14ac:dyDescent="0.2">
      <c r="A5" t="s">
        <v>31</v>
      </c>
      <c r="B5" s="61">
        <f>'KW 3'!N42</f>
        <v>0</v>
      </c>
    </row>
    <row r="6" spans="1:2" x14ac:dyDescent="0.2">
      <c r="A6" t="s">
        <v>32</v>
      </c>
      <c r="B6" s="61">
        <f>'KW 4'!N42</f>
        <v>0</v>
      </c>
    </row>
    <row r="7" spans="1:2" x14ac:dyDescent="0.2">
      <c r="A7" t="s">
        <v>33</v>
      </c>
      <c r="B7" s="61">
        <f>'KW 5'!N42</f>
        <v>0</v>
      </c>
    </row>
    <row r="8" spans="1:2" x14ac:dyDescent="0.2">
      <c r="A8" t="s">
        <v>34</v>
      </c>
      <c r="B8" s="61">
        <f>'KW 6'!N42</f>
        <v>0</v>
      </c>
    </row>
    <row r="9" spans="1:2" x14ac:dyDescent="0.2">
      <c r="A9" t="s">
        <v>35</v>
      </c>
      <c r="B9" s="61">
        <f>'KW 7'!N42</f>
        <v>0</v>
      </c>
    </row>
    <row r="10" spans="1:2" x14ac:dyDescent="0.2">
      <c r="A10" t="s">
        <v>36</v>
      </c>
      <c r="B10" s="61">
        <f>'KW 8'!N42</f>
        <v>0</v>
      </c>
    </row>
    <row r="11" spans="1:2" x14ac:dyDescent="0.2">
      <c r="A11" t="s">
        <v>37</v>
      </c>
      <c r="B11" s="61">
        <f>'KW 9'!N42</f>
        <v>0</v>
      </c>
    </row>
    <row r="12" spans="1:2" x14ac:dyDescent="0.2">
      <c r="A12" t="s">
        <v>38</v>
      </c>
      <c r="B12" s="61">
        <f>'KW 10'!N42</f>
        <v>0</v>
      </c>
    </row>
    <row r="13" spans="1:2" x14ac:dyDescent="0.2">
      <c r="A13" t="s">
        <v>39</v>
      </c>
      <c r="B13" s="61">
        <f>'KW 11'!N42</f>
        <v>0</v>
      </c>
    </row>
    <row r="14" spans="1:2" x14ac:dyDescent="0.2">
      <c r="A14" t="s">
        <v>40</v>
      </c>
      <c r="B14" s="61">
        <f>'KW 12'!N42</f>
        <v>0</v>
      </c>
    </row>
    <row r="15" spans="1:2" x14ac:dyDescent="0.2">
      <c r="A15" t="s">
        <v>41</v>
      </c>
      <c r="B15" s="61">
        <f>'KW 13'!N42</f>
        <v>0</v>
      </c>
    </row>
    <row r="16" spans="1:2" x14ac:dyDescent="0.2">
      <c r="A16" t="s">
        <v>42</v>
      </c>
      <c r="B16" s="61">
        <f>'KW 14'!N42</f>
        <v>0</v>
      </c>
    </row>
    <row r="17" spans="1:2" x14ac:dyDescent="0.2">
      <c r="A17" t="s">
        <v>43</v>
      </c>
      <c r="B17" s="61">
        <f>'KW 15'!N42</f>
        <v>0</v>
      </c>
    </row>
    <row r="18" spans="1:2" x14ac:dyDescent="0.2">
      <c r="A18" t="s">
        <v>44</v>
      </c>
      <c r="B18" s="61">
        <f>'KW 16'!N42</f>
        <v>0</v>
      </c>
    </row>
    <row r="19" spans="1:2" x14ac:dyDescent="0.2">
      <c r="A19" t="s">
        <v>45</v>
      </c>
      <c r="B19" s="61">
        <f>'KW 17'!N42</f>
        <v>0</v>
      </c>
    </row>
    <row r="20" spans="1:2" x14ac:dyDescent="0.2">
      <c r="A20" t="s">
        <v>46</v>
      </c>
      <c r="B20" s="61">
        <f>'KW 18'!N42</f>
        <v>0</v>
      </c>
    </row>
    <row r="21" spans="1:2" x14ac:dyDescent="0.2">
      <c r="A21" t="s">
        <v>47</v>
      </c>
      <c r="B21" s="61">
        <f>'KW 19'!N42</f>
        <v>0</v>
      </c>
    </row>
    <row r="22" spans="1:2" x14ac:dyDescent="0.2">
      <c r="A22" t="s">
        <v>48</v>
      </c>
      <c r="B22" s="61">
        <f>'KW 20'!N42</f>
        <v>0</v>
      </c>
    </row>
    <row r="23" spans="1:2" x14ac:dyDescent="0.2">
      <c r="A23" t="s">
        <v>49</v>
      </c>
      <c r="B23" s="61">
        <f>'KW 21'!N42</f>
        <v>0</v>
      </c>
    </row>
    <row r="24" spans="1:2" x14ac:dyDescent="0.2">
      <c r="A24" t="s">
        <v>50</v>
      </c>
      <c r="B24" s="61">
        <f>'KW 22'!N42</f>
        <v>0</v>
      </c>
    </row>
    <row r="25" spans="1:2" x14ac:dyDescent="0.2">
      <c r="A25" t="s">
        <v>51</v>
      </c>
      <c r="B25" s="61">
        <f>'KW 23'!N42</f>
        <v>0</v>
      </c>
    </row>
    <row r="26" spans="1:2" x14ac:dyDescent="0.2">
      <c r="A26" t="s">
        <v>52</v>
      </c>
      <c r="B26" s="61">
        <f>'KW 24'!N42</f>
        <v>0</v>
      </c>
    </row>
    <row r="27" spans="1:2" x14ac:dyDescent="0.2">
      <c r="A27" t="s">
        <v>53</v>
      </c>
      <c r="B27" s="61">
        <f>'KW 25'!N42</f>
        <v>0</v>
      </c>
    </row>
    <row r="28" spans="1:2" x14ac:dyDescent="0.2">
      <c r="A28" t="s">
        <v>54</v>
      </c>
      <c r="B28" s="61">
        <f>'KW 26'!N42</f>
        <v>0</v>
      </c>
    </row>
    <row r="29" spans="1:2" x14ac:dyDescent="0.2">
      <c r="A29" t="s">
        <v>55</v>
      </c>
      <c r="B29" s="61">
        <f>'KW 27'!N42</f>
        <v>0</v>
      </c>
    </row>
    <row r="30" spans="1:2" x14ac:dyDescent="0.2">
      <c r="A30" t="s">
        <v>56</v>
      </c>
      <c r="B30" s="61">
        <f>'KW 28'!N42</f>
        <v>0</v>
      </c>
    </row>
    <row r="31" spans="1:2" x14ac:dyDescent="0.2">
      <c r="A31" t="s">
        <v>57</v>
      </c>
      <c r="B31" s="61">
        <f>'KW 29'!N42</f>
        <v>0</v>
      </c>
    </row>
    <row r="32" spans="1:2" x14ac:dyDescent="0.2">
      <c r="A32" t="s">
        <v>58</v>
      </c>
      <c r="B32" s="61">
        <f>'KW 30'!N42</f>
        <v>0</v>
      </c>
    </row>
    <row r="33" spans="1:2" x14ac:dyDescent="0.2">
      <c r="A33" t="s">
        <v>59</v>
      </c>
      <c r="B33" s="61">
        <f>'KW 31'!N42</f>
        <v>0</v>
      </c>
    </row>
    <row r="34" spans="1:2" x14ac:dyDescent="0.2">
      <c r="A34" t="s">
        <v>60</v>
      </c>
      <c r="B34" s="61">
        <f>'KW 32'!N42</f>
        <v>0</v>
      </c>
    </row>
    <row r="35" spans="1:2" x14ac:dyDescent="0.2">
      <c r="A35" t="s">
        <v>61</v>
      </c>
      <c r="B35" s="61">
        <f>'KW 33'!N42</f>
        <v>0</v>
      </c>
    </row>
    <row r="36" spans="1:2" x14ac:dyDescent="0.2">
      <c r="A36" t="s">
        <v>62</v>
      </c>
      <c r="B36" s="61">
        <f>'KW 34'!N42</f>
        <v>0</v>
      </c>
    </row>
    <row r="37" spans="1:2" x14ac:dyDescent="0.2">
      <c r="A37" t="s">
        <v>63</v>
      </c>
      <c r="B37" s="61">
        <f>'KW 35'!N42</f>
        <v>0</v>
      </c>
    </row>
    <row r="38" spans="1:2" x14ac:dyDescent="0.2">
      <c r="A38" t="s">
        <v>64</v>
      </c>
      <c r="B38" s="61">
        <f>'KW 36'!N42</f>
        <v>0</v>
      </c>
    </row>
    <row r="39" spans="1:2" x14ac:dyDescent="0.2">
      <c r="A39" t="s">
        <v>65</v>
      </c>
      <c r="B39" s="61">
        <f>'KW 37'!N42</f>
        <v>0</v>
      </c>
    </row>
    <row r="40" spans="1:2" x14ac:dyDescent="0.2">
      <c r="A40" t="s">
        <v>66</v>
      </c>
      <c r="B40" s="61">
        <f>'KW 38'!N42</f>
        <v>0</v>
      </c>
    </row>
    <row r="41" spans="1:2" x14ac:dyDescent="0.2">
      <c r="A41" t="s">
        <v>67</v>
      </c>
      <c r="B41" s="61">
        <f>'KW 39'!N42</f>
        <v>0</v>
      </c>
    </row>
    <row r="42" spans="1:2" x14ac:dyDescent="0.2">
      <c r="A42" t="s">
        <v>68</v>
      </c>
      <c r="B42" s="61">
        <f>'KW 40'!N42</f>
        <v>0</v>
      </c>
    </row>
    <row r="43" spans="1:2" x14ac:dyDescent="0.2">
      <c r="A43" t="s">
        <v>69</v>
      </c>
      <c r="B43" s="61">
        <f>'KW 41'!N42</f>
        <v>0</v>
      </c>
    </row>
    <row r="44" spans="1:2" x14ac:dyDescent="0.2">
      <c r="A44" t="s">
        <v>70</v>
      </c>
      <c r="B44" s="61">
        <f>'KW 42'!N42</f>
        <v>0</v>
      </c>
    </row>
    <row r="45" spans="1:2" x14ac:dyDescent="0.2">
      <c r="A45" t="s">
        <v>71</v>
      </c>
      <c r="B45" s="61">
        <f>'KW 43'!N42</f>
        <v>0</v>
      </c>
    </row>
    <row r="46" spans="1:2" x14ac:dyDescent="0.2">
      <c r="A46" t="s">
        <v>72</v>
      </c>
      <c r="B46" s="61">
        <f>'KW 44'!N42</f>
        <v>0</v>
      </c>
    </row>
    <row r="47" spans="1:2" x14ac:dyDescent="0.2">
      <c r="A47" t="s">
        <v>73</v>
      </c>
      <c r="B47" s="61">
        <f>'KW 45'!N42</f>
        <v>0</v>
      </c>
    </row>
    <row r="48" spans="1:2" x14ac:dyDescent="0.2">
      <c r="A48" t="s">
        <v>74</v>
      </c>
      <c r="B48" s="61">
        <f>'KW 46'!N42</f>
        <v>0</v>
      </c>
    </row>
    <row r="49" spans="1:2" x14ac:dyDescent="0.2">
      <c r="A49" t="s">
        <v>75</v>
      </c>
      <c r="B49" s="61">
        <f>'KW 47'!N42</f>
        <v>0</v>
      </c>
    </row>
    <row r="50" spans="1:2" x14ac:dyDescent="0.2">
      <c r="A50" t="s">
        <v>76</v>
      </c>
      <c r="B50" s="61">
        <f>'KW 48'!N42</f>
        <v>0</v>
      </c>
    </row>
    <row r="51" spans="1:2" x14ac:dyDescent="0.2">
      <c r="A51" t="s">
        <v>77</v>
      </c>
      <c r="B51" s="61">
        <f>'KW 49'!N42</f>
        <v>0</v>
      </c>
    </row>
    <row r="52" spans="1:2" x14ac:dyDescent="0.2">
      <c r="A52" t="s">
        <v>78</v>
      </c>
      <c r="B52" s="61">
        <f>'KW 50'!N42</f>
        <v>0</v>
      </c>
    </row>
    <row r="53" spans="1:2" x14ac:dyDescent="0.2">
      <c r="A53" t="s">
        <v>79</v>
      </c>
      <c r="B53" s="61">
        <f>'KW 51'!N42</f>
        <v>0</v>
      </c>
    </row>
    <row r="54" spans="1:2" x14ac:dyDescent="0.2">
      <c r="A54" t="s">
        <v>80</v>
      </c>
      <c r="B54" s="61">
        <f>'KW 52'!N42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Blatt55"/>
  <dimension ref="A1:B54"/>
  <sheetViews>
    <sheetView workbookViewId="0">
      <selection activeCell="T30" sqref="T30"/>
    </sheetView>
  </sheetViews>
  <sheetFormatPr baseColWidth="10" defaultRowHeight="16" x14ac:dyDescent="0.2"/>
  <sheetData>
    <row r="1" spans="1:2" x14ac:dyDescent="0.2">
      <c r="A1" s="26" t="s">
        <v>133</v>
      </c>
    </row>
    <row r="2" spans="1:2" x14ac:dyDescent="0.2">
      <c r="A2" t="s">
        <v>82</v>
      </c>
      <c r="B2" t="s">
        <v>18</v>
      </c>
    </row>
    <row r="3" spans="1:2" x14ac:dyDescent="0.2">
      <c r="A3" t="s">
        <v>29</v>
      </c>
      <c r="B3" s="97">
        <f>'KW 1'!N43</f>
        <v>0</v>
      </c>
    </row>
    <row r="4" spans="1:2" x14ac:dyDescent="0.2">
      <c r="A4" t="s">
        <v>30</v>
      </c>
      <c r="B4" s="97">
        <f>'KW 2'!N43</f>
        <v>0</v>
      </c>
    </row>
    <row r="5" spans="1:2" x14ac:dyDescent="0.2">
      <c r="A5" t="s">
        <v>31</v>
      </c>
      <c r="B5" s="97">
        <f>'KW 3'!N43</f>
        <v>0</v>
      </c>
    </row>
    <row r="6" spans="1:2" x14ac:dyDescent="0.2">
      <c r="A6" t="s">
        <v>32</v>
      </c>
      <c r="B6" s="97">
        <f>'KW 4'!N43</f>
        <v>0</v>
      </c>
    </row>
    <row r="7" spans="1:2" x14ac:dyDescent="0.2">
      <c r="A7" t="s">
        <v>33</v>
      </c>
      <c r="B7" s="97">
        <f>'KW 5'!N43</f>
        <v>0</v>
      </c>
    </row>
    <row r="8" spans="1:2" x14ac:dyDescent="0.2">
      <c r="A8" t="s">
        <v>34</v>
      </c>
      <c r="B8" s="97">
        <f>'KW 6'!N43</f>
        <v>0</v>
      </c>
    </row>
    <row r="9" spans="1:2" x14ac:dyDescent="0.2">
      <c r="A9" t="s">
        <v>35</v>
      </c>
      <c r="B9" s="97">
        <f>'KW 7'!N43</f>
        <v>0</v>
      </c>
    </row>
    <row r="10" spans="1:2" x14ac:dyDescent="0.2">
      <c r="A10" t="s">
        <v>36</v>
      </c>
      <c r="B10" s="97">
        <f>'KW 8'!N43</f>
        <v>0</v>
      </c>
    </row>
    <row r="11" spans="1:2" x14ac:dyDescent="0.2">
      <c r="A11" t="s">
        <v>37</v>
      </c>
      <c r="B11" s="97">
        <f>'KW 9'!N43</f>
        <v>0</v>
      </c>
    </row>
    <row r="12" spans="1:2" x14ac:dyDescent="0.2">
      <c r="A12" t="s">
        <v>38</v>
      </c>
      <c r="B12" s="97">
        <f>'KW 10'!N43</f>
        <v>0</v>
      </c>
    </row>
    <row r="13" spans="1:2" x14ac:dyDescent="0.2">
      <c r="A13" t="s">
        <v>39</v>
      </c>
      <c r="B13" s="97">
        <f>'KW 11'!N43</f>
        <v>0</v>
      </c>
    </row>
    <row r="14" spans="1:2" x14ac:dyDescent="0.2">
      <c r="A14" t="s">
        <v>40</v>
      </c>
      <c r="B14" s="97">
        <f>'KW 12'!N43</f>
        <v>0</v>
      </c>
    </row>
    <row r="15" spans="1:2" x14ac:dyDescent="0.2">
      <c r="A15" t="s">
        <v>41</v>
      </c>
      <c r="B15" s="97">
        <f>'KW 13'!N43</f>
        <v>0</v>
      </c>
    </row>
    <row r="16" spans="1:2" x14ac:dyDescent="0.2">
      <c r="A16" t="s">
        <v>42</v>
      </c>
      <c r="B16" s="97">
        <f>'KW 14'!N43</f>
        <v>0</v>
      </c>
    </row>
    <row r="17" spans="1:2" x14ac:dyDescent="0.2">
      <c r="A17" t="s">
        <v>43</v>
      </c>
      <c r="B17" s="97">
        <f>'KW 15'!N43</f>
        <v>0</v>
      </c>
    </row>
    <row r="18" spans="1:2" x14ac:dyDescent="0.2">
      <c r="A18" t="s">
        <v>44</v>
      </c>
      <c r="B18" s="97">
        <f>'KW 16'!N43</f>
        <v>0</v>
      </c>
    </row>
    <row r="19" spans="1:2" x14ac:dyDescent="0.2">
      <c r="A19" t="s">
        <v>45</v>
      </c>
      <c r="B19" s="97">
        <f>'KW 17'!N43</f>
        <v>0</v>
      </c>
    </row>
    <row r="20" spans="1:2" x14ac:dyDescent="0.2">
      <c r="A20" t="s">
        <v>46</v>
      </c>
      <c r="B20" s="97">
        <f>'KW 18'!N43</f>
        <v>0</v>
      </c>
    </row>
    <row r="21" spans="1:2" x14ac:dyDescent="0.2">
      <c r="A21" t="s">
        <v>47</v>
      </c>
      <c r="B21" s="97">
        <f>'KW 19'!N43</f>
        <v>0</v>
      </c>
    </row>
    <row r="22" spans="1:2" x14ac:dyDescent="0.2">
      <c r="A22" t="s">
        <v>48</v>
      </c>
      <c r="B22" s="97">
        <f>'KW 20'!N43</f>
        <v>0</v>
      </c>
    </row>
    <row r="23" spans="1:2" x14ac:dyDescent="0.2">
      <c r="A23" t="s">
        <v>49</v>
      </c>
      <c r="B23" s="97">
        <f>'KW 21'!N43</f>
        <v>0</v>
      </c>
    </row>
    <row r="24" spans="1:2" x14ac:dyDescent="0.2">
      <c r="A24" t="s">
        <v>50</v>
      </c>
      <c r="B24" s="97">
        <f>'KW 22'!N43</f>
        <v>0</v>
      </c>
    </row>
    <row r="25" spans="1:2" x14ac:dyDescent="0.2">
      <c r="A25" t="s">
        <v>51</v>
      </c>
      <c r="B25" s="97">
        <f>'KW 23'!N43</f>
        <v>0</v>
      </c>
    </row>
    <row r="26" spans="1:2" x14ac:dyDescent="0.2">
      <c r="A26" t="s">
        <v>52</v>
      </c>
      <c r="B26" s="97">
        <f>'KW 24'!N43</f>
        <v>0</v>
      </c>
    </row>
    <row r="27" spans="1:2" x14ac:dyDescent="0.2">
      <c r="A27" t="s">
        <v>53</v>
      </c>
      <c r="B27" s="97">
        <f>'KW 25'!N43</f>
        <v>0</v>
      </c>
    </row>
    <row r="28" spans="1:2" x14ac:dyDescent="0.2">
      <c r="A28" t="s">
        <v>54</v>
      </c>
      <c r="B28" s="97">
        <f>'KW 26'!N43</f>
        <v>0</v>
      </c>
    </row>
    <row r="29" spans="1:2" x14ac:dyDescent="0.2">
      <c r="A29" t="s">
        <v>55</v>
      </c>
      <c r="B29" s="97">
        <f>'KW 27'!N43</f>
        <v>0</v>
      </c>
    </row>
    <row r="30" spans="1:2" x14ac:dyDescent="0.2">
      <c r="A30" t="s">
        <v>56</v>
      </c>
      <c r="B30" s="97">
        <f>'KW 28'!N43</f>
        <v>0</v>
      </c>
    </row>
    <row r="31" spans="1:2" x14ac:dyDescent="0.2">
      <c r="A31" t="s">
        <v>57</v>
      </c>
      <c r="B31" s="97">
        <f>'KW 29'!N43</f>
        <v>0</v>
      </c>
    </row>
    <row r="32" spans="1:2" x14ac:dyDescent="0.2">
      <c r="A32" t="s">
        <v>58</v>
      </c>
      <c r="B32" s="97">
        <f>'KW 30'!N43</f>
        <v>0</v>
      </c>
    </row>
    <row r="33" spans="1:2" x14ac:dyDescent="0.2">
      <c r="A33" t="s">
        <v>59</v>
      </c>
      <c r="B33" s="97">
        <f>'KW 31'!N43</f>
        <v>0</v>
      </c>
    </row>
    <row r="34" spans="1:2" x14ac:dyDescent="0.2">
      <c r="A34" t="s">
        <v>60</v>
      </c>
      <c r="B34" s="97">
        <f>'KW 32'!N43</f>
        <v>0</v>
      </c>
    </row>
    <row r="35" spans="1:2" x14ac:dyDescent="0.2">
      <c r="A35" t="s">
        <v>61</v>
      </c>
      <c r="B35" s="97">
        <f>'KW 33'!N43</f>
        <v>0</v>
      </c>
    </row>
    <row r="36" spans="1:2" x14ac:dyDescent="0.2">
      <c r="A36" t="s">
        <v>62</v>
      </c>
      <c r="B36" s="97">
        <f>'KW 34'!N43</f>
        <v>0</v>
      </c>
    </row>
    <row r="37" spans="1:2" x14ac:dyDescent="0.2">
      <c r="A37" t="s">
        <v>63</v>
      </c>
      <c r="B37" s="97">
        <f>'KW 35'!N43</f>
        <v>0</v>
      </c>
    </row>
    <row r="38" spans="1:2" x14ac:dyDescent="0.2">
      <c r="A38" t="s">
        <v>64</v>
      </c>
      <c r="B38" s="97">
        <f>'KW 36'!N43</f>
        <v>0</v>
      </c>
    </row>
    <row r="39" spans="1:2" x14ac:dyDescent="0.2">
      <c r="A39" t="s">
        <v>65</v>
      </c>
      <c r="B39" s="97">
        <f>'KW 37'!N43</f>
        <v>0</v>
      </c>
    </row>
    <row r="40" spans="1:2" x14ac:dyDescent="0.2">
      <c r="A40" t="s">
        <v>66</v>
      </c>
      <c r="B40" s="97">
        <f>'KW 38'!N43</f>
        <v>0</v>
      </c>
    </row>
    <row r="41" spans="1:2" x14ac:dyDescent="0.2">
      <c r="A41" t="s">
        <v>67</v>
      </c>
      <c r="B41" s="97">
        <f>'KW 39'!N43</f>
        <v>0</v>
      </c>
    </row>
    <row r="42" spans="1:2" x14ac:dyDescent="0.2">
      <c r="A42" t="s">
        <v>68</v>
      </c>
      <c r="B42" s="97">
        <f>'KW 40'!N43</f>
        <v>0</v>
      </c>
    </row>
    <row r="43" spans="1:2" x14ac:dyDescent="0.2">
      <c r="A43" t="s">
        <v>69</v>
      </c>
      <c r="B43" s="97">
        <f>'KW 41'!N43</f>
        <v>0</v>
      </c>
    </row>
    <row r="44" spans="1:2" x14ac:dyDescent="0.2">
      <c r="A44" t="s">
        <v>70</v>
      </c>
      <c r="B44" s="97">
        <f>'KW 42'!N43</f>
        <v>0</v>
      </c>
    </row>
    <row r="45" spans="1:2" x14ac:dyDescent="0.2">
      <c r="A45" t="s">
        <v>71</v>
      </c>
      <c r="B45" s="97">
        <f>'KW 43'!N43</f>
        <v>0</v>
      </c>
    </row>
    <row r="46" spans="1:2" x14ac:dyDescent="0.2">
      <c r="A46" t="s">
        <v>72</v>
      </c>
      <c r="B46" s="97">
        <f>'KW 44'!N43</f>
        <v>0</v>
      </c>
    </row>
    <row r="47" spans="1:2" x14ac:dyDescent="0.2">
      <c r="A47" t="s">
        <v>73</v>
      </c>
      <c r="B47" s="97">
        <f>'KW 45'!N43</f>
        <v>0</v>
      </c>
    </row>
    <row r="48" spans="1:2" x14ac:dyDescent="0.2">
      <c r="A48" t="s">
        <v>74</v>
      </c>
      <c r="B48" s="97">
        <f>'KW 46'!N43</f>
        <v>0</v>
      </c>
    </row>
    <row r="49" spans="1:2" x14ac:dyDescent="0.2">
      <c r="A49" t="s">
        <v>75</v>
      </c>
      <c r="B49" s="97">
        <f>'KW 47'!N43</f>
        <v>0</v>
      </c>
    </row>
    <row r="50" spans="1:2" x14ac:dyDescent="0.2">
      <c r="A50" t="s">
        <v>76</v>
      </c>
      <c r="B50" s="97">
        <f>'KW 48'!N43</f>
        <v>0</v>
      </c>
    </row>
    <row r="51" spans="1:2" x14ac:dyDescent="0.2">
      <c r="A51" t="s">
        <v>77</v>
      </c>
      <c r="B51" s="97">
        <f>'KW 49'!N43</f>
        <v>0</v>
      </c>
    </row>
    <row r="52" spans="1:2" x14ac:dyDescent="0.2">
      <c r="A52" t="s">
        <v>78</v>
      </c>
      <c r="B52" s="97">
        <f>'KW 50'!N43</f>
        <v>0</v>
      </c>
    </row>
    <row r="53" spans="1:2" x14ac:dyDescent="0.2">
      <c r="A53" t="s">
        <v>79</v>
      </c>
      <c r="B53" s="97">
        <f>'KW 51'!N43</f>
        <v>0</v>
      </c>
    </row>
    <row r="54" spans="1:2" x14ac:dyDescent="0.2">
      <c r="A54" t="s">
        <v>80</v>
      </c>
      <c r="B54" s="97">
        <f>'KW 52'!N43</f>
        <v>0</v>
      </c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3E917-1518-6E49-87EA-4F633372BA78}">
  <dimension ref="A1:T54"/>
  <sheetViews>
    <sheetView topLeftCell="A11" workbookViewId="0">
      <selection activeCell="B3" sqref="B3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Listen!C8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1'!D42</f>
        <v>0</v>
      </c>
      <c r="C3" s="101">
        <f>'KW 1'!D43</f>
        <v>0</v>
      </c>
      <c r="T3" s="102" t="s">
        <v>130</v>
      </c>
    </row>
    <row r="4" spans="1:20" ht="17" thickBot="1" x14ac:dyDescent="0.25">
      <c r="A4" t="s">
        <v>30</v>
      </c>
      <c r="B4" s="100">
        <f>'KW 2'!D42</f>
        <v>0</v>
      </c>
      <c r="C4" s="101">
        <f>'KW 2'!D43</f>
        <v>0</v>
      </c>
    </row>
    <row r="5" spans="1:20" ht="17" thickBot="1" x14ac:dyDescent="0.25">
      <c r="A5" t="s">
        <v>31</v>
      </c>
      <c r="B5" s="100">
        <f>'KW 3'!D42</f>
        <v>0</v>
      </c>
      <c r="C5" s="101">
        <f>'KW 3'!D43</f>
        <v>0</v>
      </c>
      <c r="T5" s="103">
        <f>SUM(B3:B54)</f>
        <v>0</v>
      </c>
    </row>
    <row r="6" spans="1:20" x14ac:dyDescent="0.2">
      <c r="A6" t="s">
        <v>32</v>
      </c>
      <c r="B6" s="100">
        <f>'KW 4'!D42</f>
        <v>0</v>
      </c>
      <c r="C6" s="101">
        <f>'KW 4'!D43</f>
        <v>0</v>
      </c>
    </row>
    <row r="7" spans="1:20" x14ac:dyDescent="0.2">
      <c r="A7" t="s">
        <v>33</v>
      </c>
      <c r="B7" s="100">
        <f>'KW 5'!D42</f>
        <v>0</v>
      </c>
      <c r="C7" s="101">
        <f>'KW 5'!D43</f>
        <v>0</v>
      </c>
    </row>
    <row r="8" spans="1:20" x14ac:dyDescent="0.2">
      <c r="A8" t="s">
        <v>34</v>
      </c>
      <c r="B8" s="100">
        <f>'KW 6'!D42</f>
        <v>0</v>
      </c>
      <c r="C8" s="101">
        <f>'KW 6'!D43</f>
        <v>0</v>
      </c>
    </row>
    <row r="9" spans="1:20" x14ac:dyDescent="0.2">
      <c r="A9" t="s">
        <v>35</v>
      </c>
      <c r="B9" s="100">
        <f>'KW 7'!D42</f>
        <v>0</v>
      </c>
      <c r="C9" s="101">
        <f>'KW 7'!D43</f>
        <v>0</v>
      </c>
    </row>
    <row r="10" spans="1:20" x14ac:dyDescent="0.2">
      <c r="A10" t="s">
        <v>36</v>
      </c>
      <c r="B10" s="100">
        <f>'KW 8'!D42</f>
        <v>0</v>
      </c>
      <c r="C10" s="101">
        <f>'KW 8'!D43</f>
        <v>0</v>
      </c>
    </row>
    <row r="11" spans="1:20" x14ac:dyDescent="0.2">
      <c r="A11" t="s">
        <v>37</v>
      </c>
      <c r="B11" s="100">
        <f>'KW 9'!D42</f>
        <v>0</v>
      </c>
      <c r="C11" s="101">
        <f>'KW 9'!D43</f>
        <v>0</v>
      </c>
    </row>
    <row r="12" spans="1:20" x14ac:dyDescent="0.2">
      <c r="A12" t="s">
        <v>38</v>
      </c>
      <c r="B12" s="100">
        <f>'KW 10'!D42</f>
        <v>0</v>
      </c>
      <c r="C12" s="101">
        <f>'KW 10'!D43</f>
        <v>0</v>
      </c>
    </row>
    <row r="13" spans="1:20" x14ac:dyDescent="0.2">
      <c r="A13" t="s">
        <v>39</v>
      </c>
      <c r="B13" s="100">
        <f>'KW 11'!D42</f>
        <v>0</v>
      </c>
      <c r="C13" s="101">
        <f>'KW 11'!D43</f>
        <v>0</v>
      </c>
    </row>
    <row r="14" spans="1:20" x14ac:dyDescent="0.2">
      <c r="A14" t="s">
        <v>40</v>
      </c>
      <c r="B14" s="100">
        <f>'KW 12'!D42</f>
        <v>0</v>
      </c>
      <c r="C14" s="101">
        <f>'KW 12'!D43</f>
        <v>0</v>
      </c>
    </row>
    <row r="15" spans="1:20" x14ac:dyDescent="0.2">
      <c r="A15" t="s">
        <v>41</v>
      </c>
      <c r="B15" s="100">
        <f>'KW 13'!D42</f>
        <v>0</v>
      </c>
      <c r="C15" s="101">
        <f>'KW 13'!D43</f>
        <v>0</v>
      </c>
    </row>
    <row r="16" spans="1:20" x14ac:dyDescent="0.2">
      <c r="A16" t="s">
        <v>42</v>
      </c>
      <c r="B16" s="100">
        <f>'KW 14'!D42</f>
        <v>0</v>
      </c>
      <c r="C16" s="101">
        <f>'KW 14'!D43</f>
        <v>0</v>
      </c>
    </row>
    <row r="17" spans="1:3" x14ac:dyDescent="0.2">
      <c r="A17" t="s">
        <v>43</v>
      </c>
      <c r="B17" s="100">
        <f>'KW 15'!D42</f>
        <v>0</v>
      </c>
      <c r="C17" s="101">
        <f>'KW 15'!D43</f>
        <v>0</v>
      </c>
    </row>
    <row r="18" spans="1:3" x14ac:dyDescent="0.2">
      <c r="A18" t="s">
        <v>44</v>
      </c>
      <c r="B18" s="100">
        <f>'KW 16'!D42</f>
        <v>0</v>
      </c>
      <c r="C18" s="101">
        <f>'KW 16'!D43</f>
        <v>0</v>
      </c>
    </row>
    <row r="19" spans="1:3" x14ac:dyDescent="0.2">
      <c r="A19" t="s">
        <v>45</v>
      </c>
      <c r="B19" s="100">
        <f>'KW 17'!D42</f>
        <v>0</v>
      </c>
      <c r="C19" s="101">
        <f>'KW 17'!D43</f>
        <v>0</v>
      </c>
    </row>
    <row r="20" spans="1:3" x14ac:dyDescent="0.2">
      <c r="A20" t="s">
        <v>46</v>
      </c>
      <c r="B20" s="100">
        <f>'KW 18'!D42</f>
        <v>0</v>
      </c>
      <c r="C20" s="101">
        <f>'KW 18'!D43</f>
        <v>0</v>
      </c>
    </row>
    <row r="21" spans="1:3" x14ac:dyDescent="0.2">
      <c r="A21" t="s">
        <v>47</v>
      </c>
      <c r="B21" s="100">
        <f>'KW 19'!D42</f>
        <v>0</v>
      </c>
      <c r="C21" s="101">
        <f>'KW 19'!D43</f>
        <v>0</v>
      </c>
    </row>
    <row r="22" spans="1:3" x14ac:dyDescent="0.2">
      <c r="A22" t="s">
        <v>48</v>
      </c>
      <c r="B22" s="100">
        <f>'KW 20'!D42</f>
        <v>0</v>
      </c>
      <c r="C22" s="101">
        <f>'KW 20'!D43</f>
        <v>0</v>
      </c>
    </row>
    <row r="23" spans="1:3" x14ac:dyDescent="0.2">
      <c r="A23" t="s">
        <v>49</v>
      </c>
      <c r="B23" s="100">
        <f>'KW 21'!D42</f>
        <v>0</v>
      </c>
      <c r="C23" s="101">
        <f>'KW 21'!D43</f>
        <v>0</v>
      </c>
    </row>
    <row r="24" spans="1:3" x14ac:dyDescent="0.2">
      <c r="A24" t="s">
        <v>50</v>
      </c>
      <c r="B24" s="100">
        <f>'KW 22'!D42</f>
        <v>0</v>
      </c>
      <c r="C24" s="101">
        <f>'KW 22'!D43</f>
        <v>0</v>
      </c>
    </row>
    <row r="25" spans="1:3" x14ac:dyDescent="0.2">
      <c r="A25" t="s">
        <v>51</v>
      </c>
      <c r="B25" s="100">
        <f>'KW 23'!D42</f>
        <v>0</v>
      </c>
      <c r="C25" s="101">
        <f>'KW 23'!D43</f>
        <v>0</v>
      </c>
    </row>
    <row r="26" spans="1:3" x14ac:dyDescent="0.2">
      <c r="A26" t="s">
        <v>52</v>
      </c>
      <c r="B26" s="100">
        <f>'KW 24'!D42</f>
        <v>0</v>
      </c>
      <c r="C26" s="101">
        <f>'KW 24'!D43</f>
        <v>0</v>
      </c>
    </row>
    <row r="27" spans="1:3" x14ac:dyDescent="0.2">
      <c r="A27" t="s">
        <v>53</v>
      </c>
      <c r="B27" s="100">
        <f>'KW 25'!D42</f>
        <v>0</v>
      </c>
      <c r="C27" s="101">
        <f>'KW 25'!D43</f>
        <v>0</v>
      </c>
    </row>
    <row r="28" spans="1:3" x14ac:dyDescent="0.2">
      <c r="A28" t="s">
        <v>54</v>
      </c>
      <c r="B28" s="100">
        <f>'KW 26'!D42</f>
        <v>0</v>
      </c>
      <c r="C28" s="101">
        <f>'KW 26'!D43</f>
        <v>0</v>
      </c>
    </row>
    <row r="29" spans="1:3" x14ac:dyDescent="0.2">
      <c r="A29" t="s">
        <v>55</v>
      </c>
      <c r="B29" s="100">
        <f>'KW 27'!D42</f>
        <v>0</v>
      </c>
      <c r="C29" s="101">
        <f>'KW 27'!D43</f>
        <v>0</v>
      </c>
    </row>
    <row r="30" spans="1:3" x14ac:dyDescent="0.2">
      <c r="A30" t="s">
        <v>56</v>
      </c>
      <c r="B30" s="100">
        <f>'KW 28'!D42</f>
        <v>0</v>
      </c>
      <c r="C30" s="101">
        <f>'KW 28'!D43</f>
        <v>0</v>
      </c>
    </row>
    <row r="31" spans="1:3" x14ac:dyDescent="0.2">
      <c r="A31" t="s">
        <v>57</v>
      </c>
      <c r="B31" s="100">
        <f>'KW 29'!D42</f>
        <v>0</v>
      </c>
      <c r="C31" s="101">
        <f>'KW 29'!D43</f>
        <v>0</v>
      </c>
    </row>
    <row r="32" spans="1:3" x14ac:dyDescent="0.2">
      <c r="A32" t="s">
        <v>58</v>
      </c>
      <c r="B32" s="100">
        <f>'KW 30'!D42</f>
        <v>0</v>
      </c>
      <c r="C32" s="101">
        <f>'KW 30'!D43</f>
        <v>0</v>
      </c>
    </row>
    <row r="33" spans="1:20" x14ac:dyDescent="0.2">
      <c r="A33" t="s">
        <v>59</v>
      </c>
      <c r="B33" s="100">
        <f>'KW 31'!D42</f>
        <v>0</v>
      </c>
      <c r="C33" s="101">
        <f>'KW 31'!D43</f>
        <v>0</v>
      </c>
    </row>
    <row r="34" spans="1:20" x14ac:dyDescent="0.2">
      <c r="A34" t="s">
        <v>60</v>
      </c>
      <c r="B34" s="100">
        <f>'KW 32'!D42</f>
        <v>0</v>
      </c>
      <c r="C34" s="101">
        <f>'KW 32'!D43</f>
        <v>0</v>
      </c>
    </row>
    <row r="35" spans="1:20" ht="19" x14ac:dyDescent="0.25">
      <c r="A35" t="s">
        <v>61</v>
      </c>
      <c r="B35" s="100">
        <f>'KW 33'!D42</f>
        <v>0</v>
      </c>
      <c r="C35" s="101">
        <f>'KW 33'!D43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34'!D42</f>
        <v>0</v>
      </c>
      <c r="C36" s="101">
        <f>'KW 34'!D43</f>
        <v>0</v>
      </c>
    </row>
    <row r="37" spans="1:20" ht="17" thickBot="1" x14ac:dyDescent="0.25">
      <c r="A37" t="s">
        <v>63</v>
      </c>
      <c r="B37" s="100">
        <f>'KW 35'!D42</f>
        <v>0</v>
      </c>
      <c r="C37" s="101">
        <f>'KW 35'!D43</f>
        <v>0</v>
      </c>
      <c r="T37" s="104">
        <f>SUM(C3:C54)</f>
        <v>0</v>
      </c>
    </row>
    <row r="38" spans="1:20" x14ac:dyDescent="0.2">
      <c r="A38" t="s">
        <v>64</v>
      </c>
      <c r="B38" s="100">
        <f>'KW 36'!D42</f>
        <v>0</v>
      </c>
      <c r="C38" s="101">
        <f>'KW 36'!D43</f>
        <v>0</v>
      </c>
    </row>
    <row r="39" spans="1:20" x14ac:dyDescent="0.2">
      <c r="A39" t="s">
        <v>65</v>
      </c>
      <c r="B39" s="100">
        <f>'KW 37'!D42</f>
        <v>0</v>
      </c>
      <c r="C39" s="101">
        <f>'KW 37'!D43</f>
        <v>0</v>
      </c>
    </row>
    <row r="40" spans="1:20" x14ac:dyDescent="0.2">
      <c r="A40" t="s">
        <v>66</v>
      </c>
      <c r="B40" s="100">
        <f>'KW 38'!D42</f>
        <v>0</v>
      </c>
      <c r="C40" s="101">
        <f>'KW 38'!D43</f>
        <v>0</v>
      </c>
    </row>
    <row r="41" spans="1:20" x14ac:dyDescent="0.2">
      <c r="A41" t="s">
        <v>67</v>
      </c>
      <c r="B41" s="100">
        <f>'KW 39'!D42</f>
        <v>0</v>
      </c>
      <c r="C41" s="101">
        <f>'KW 39'!D43</f>
        <v>0</v>
      </c>
    </row>
    <row r="42" spans="1:20" x14ac:dyDescent="0.2">
      <c r="A42" t="s">
        <v>68</v>
      </c>
      <c r="B42" s="100">
        <f>'KW 40'!D42</f>
        <v>0</v>
      </c>
      <c r="C42" s="101">
        <f>'KW 40'!D43</f>
        <v>0</v>
      </c>
    </row>
    <row r="43" spans="1:20" x14ac:dyDescent="0.2">
      <c r="A43" t="s">
        <v>69</v>
      </c>
      <c r="B43" s="100">
        <f>'KW 41'!D42</f>
        <v>0</v>
      </c>
      <c r="C43" s="101">
        <f>'KW 41'!D43</f>
        <v>0</v>
      </c>
    </row>
    <row r="44" spans="1:20" x14ac:dyDescent="0.2">
      <c r="A44" t="s">
        <v>70</v>
      </c>
      <c r="B44" s="100">
        <f>'KW 42'!D42</f>
        <v>0</v>
      </c>
      <c r="C44" s="101">
        <f>'KW 42'!D43</f>
        <v>0</v>
      </c>
    </row>
    <row r="45" spans="1:20" x14ac:dyDescent="0.2">
      <c r="A45" t="s">
        <v>71</v>
      </c>
      <c r="B45" s="100">
        <f>'KW 43'!D42</f>
        <v>0</v>
      </c>
      <c r="C45" s="101">
        <f>'KW 43'!D43</f>
        <v>0</v>
      </c>
    </row>
    <row r="46" spans="1:20" x14ac:dyDescent="0.2">
      <c r="A46" t="s">
        <v>72</v>
      </c>
      <c r="B46" s="100">
        <f>'KW 44'!D42</f>
        <v>0</v>
      </c>
      <c r="C46" s="101">
        <f>'KW 44'!D43</f>
        <v>0</v>
      </c>
    </row>
    <row r="47" spans="1:20" x14ac:dyDescent="0.2">
      <c r="A47" t="s">
        <v>73</v>
      </c>
      <c r="B47" s="100">
        <f>'KW 45'!D42</f>
        <v>0</v>
      </c>
      <c r="C47" s="101">
        <f>'KW 45'!D43</f>
        <v>0</v>
      </c>
    </row>
    <row r="48" spans="1:20" x14ac:dyDescent="0.2">
      <c r="A48" t="s">
        <v>74</v>
      </c>
      <c r="B48" s="100">
        <f>'KW 46'!D42</f>
        <v>0</v>
      </c>
      <c r="C48" s="101">
        <f>'KW 46'!D43</f>
        <v>0</v>
      </c>
    </row>
    <row r="49" spans="1:3" x14ac:dyDescent="0.2">
      <c r="A49" t="s">
        <v>75</v>
      </c>
      <c r="B49" s="100">
        <f>'KW 47'!D42</f>
        <v>0</v>
      </c>
      <c r="C49" s="101">
        <f>'KW 47'!D43</f>
        <v>0</v>
      </c>
    </row>
    <row r="50" spans="1:3" x14ac:dyDescent="0.2">
      <c r="A50" t="s">
        <v>76</v>
      </c>
      <c r="B50" s="100">
        <f>'KW 48'!D42</f>
        <v>0</v>
      </c>
      <c r="C50" s="101">
        <f>'KW 48'!D43</f>
        <v>0</v>
      </c>
    </row>
    <row r="51" spans="1:3" x14ac:dyDescent="0.2">
      <c r="A51" t="s">
        <v>77</v>
      </c>
      <c r="B51" s="100">
        <f>'KW 49'!D42</f>
        <v>0</v>
      </c>
      <c r="C51" s="101">
        <f>'KW 49'!D43</f>
        <v>0</v>
      </c>
    </row>
    <row r="52" spans="1:3" x14ac:dyDescent="0.2">
      <c r="A52" t="s">
        <v>78</v>
      </c>
      <c r="B52" s="100">
        <f>'KW 50'!D42</f>
        <v>0</v>
      </c>
      <c r="C52" s="101">
        <f>'KW 50'!D43</f>
        <v>0</v>
      </c>
    </row>
    <row r="53" spans="1:3" x14ac:dyDescent="0.2">
      <c r="A53" t="s">
        <v>79</v>
      </c>
      <c r="B53" s="100">
        <f>'KW 51'!D42</f>
        <v>0</v>
      </c>
      <c r="C53" s="101">
        <f>'KW 51'!D43</f>
        <v>0</v>
      </c>
    </row>
    <row r="54" spans="1:3" x14ac:dyDescent="0.2">
      <c r="A54" t="s">
        <v>80</v>
      </c>
      <c r="B54" s="100">
        <f>'KW 52'!D42</f>
        <v>0</v>
      </c>
      <c r="C54" s="101">
        <f>'KW 52'!D43</f>
        <v>0</v>
      </c>
    </row>
  </sheetData>
  <pageMargins left="0.7" right="0.7" top="0.78740157499999996" bottom="0.78740157499999996" header="0.3" footer="0.3"/>
  <drawing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90D9BB-43FE-2549-B63D-E362A46D9DB4}">
  <dimension ref="A1:T54"/>
  <sheetViews>
    <sheetView workbookViewId="0">
      <selection activeCell="B3" sqref="B3"/>
    </sheetView>
  </sheetViews>
  <sheetFormatPr baseColWidth="10" defaultRowHeight="16" x14ac:dyDescent="0.2"/>
  <cols>
    <col min="1" max="1" width="8" customWidth="1"/>
    <col min="2" max="2" width="8" style="99" bestFit="1" customWidth="1"/>
    <col min="3" max="3" width="9.1640625" style="99" bestFit="1" customWidth="1"/>
    <col min="4" max="4" width="8.6640625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Listen!C9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1'!E42</f>
        <v>0</v>
      </c>
      <c r="C3" s="100">
        <f>'KW 1'!E43</f>
        <v>0</v>
      </c>
      <c r="T3" s="102" t="s">
        <v>130</v>
      </c>
    </row>
    <row r="4" spans="1:20" ht="17" thickBot="1" x14ac:dyDescent="0.25">
      <c r="A4" t="s">
        <v>30</v>
      </c>
      <c r="B4" s="100">
        <f>'KW 2'!E42</f>
        <v>0</v>
      </c>
      <c r="C4" s="101">
        <f>'KW 2'!E43</f>
        <v>0</v>
      </c>
    </row>
    <row r="5" spans="1:20" ht="17" thickBot="1" x14ac:dyDescent="0.25">
      <c r="A5" t="s">
        <v>31</v>
      </c>
      <c r="B5" s="100">
        <f>'KW 3'!E42</f>
        <v>0</v>
      </c>
      <c r="C5" s="101">
        <f>'KW 3'!E43</f>
        <v>0</v>
      </c>
      <c r="T5" s="103">
        <f>SUM(B3:B54)</f>
        <v>0</v>
      </c>
    </row>
    <row r="6" spans="1:20" x14ac:dyDescent="0.2">
      <c r="A6" t="s">
        <v>32</v>
      </c>
      <c r="B6" s="100">
        <f>'KW 4'!E42</f>
        <v>0</v>
      </c>
      <c r="C6" s="101">
        <f>'KW 4'!E43</f>
        <v>0</v>
      </c>
    </row>
    <row r="7" spans="1:20" x14ac:dyDescent="0.2">
      <c r="A7" t="s">
        <v>33</v>
      </c>
      <c r="B7" s="100">
        <f>'KW 5'!E42</f>
        <v>0</v>
      </c>
      <c r="C7" s="101">
        <f>'KW 5'!E43</f>
        <v>0</v>
      </c>
    </row>
    <row r="8" spans="1:20" x14ac:dyDescent="0.2">
      <c r="A8" t="s">
        <v>34</v>
      </c>
      <c r="B8" s="100">
        <f>'KW 6'!E42</f>
        <v>0</v>
      </c>
      <c r="C8" s="101">
        <f>'KW 6'!E43</f>
        <v>0</v>
      </c>
    </row>
    <row r="9" spans="1:20" x14ac:dyDescent="0.2">
      <c r="A9" t="s">
        <v>35</v>
      </c>
      <c r="B9" s="100">
        <f>'KW 7'!E42</f>
        <v>0</v>
      </c>
      <c r="C9" s="101">
        <f>'KW 7'!E43</f>
        <v>0</v>
      </c>
    </row>
    <row r="10" spans="1:20" x14ac:dyDescent="0.2">
      <c r="A10" t="s">
        <v>36</v>
      </c>
      <c r="B10" s="100">
        <f>'KW 8'!E42</f>
        <v>0</v>
      </c>
      <c r="C10" s="101">
        <f>'KW 8'!E43</f>
        <v>0</v>
      </c>
    </row>
    <row r="11" spans="1:20" x14ac:dyDescent="0.2">
      <c r="A11" t="s">
        <v>37</v>
      </c>
      <c r="B11" s="100">
        <f>'KW 9'!E42</f>
        <v>0</v>
      </c>
      <c r="C11" s="101">
        <f>'KW 9'!E43</f>
        <v>0</v>
      </c>
    </row>
    <row r="12" spans="1:20" x14ac:dyDescent="0.2">
      <c r="A12" t="s">
        <v>38</v>
      </c>
      <c r="B12" s="100">
        <f>'KW 10'!E42</f>
        <v>0</v>
      </c>
      <c r="C12" s="101">
        <f>'KW 10'!E43</f>
        <v>0</v>
      </c>
    </row>
    <row r="13" spans="1:20" x14ac:dyDescent="0.2">
      <c r="A13" t="s">
        <v>39</v>
      </c>
      <c r="B13" s="100">
        <f>'KW 11'!E42</f>
        <v>0</v>
      </c>
      <c r="C13" s="101">
        <f>'KW 11'!E43</f>
        <v>0</v>
      </c>
    </row>
    <row r="14" spans="1:20" x14ac:dyDescent="0.2">
      <c r="A14" t="s">
        <v>40</v>
      </c>
      <c r="B14" s="100">
        <f>'KW 12'!E42</f>
        <v>0</v>
      </c>
      <c r="C14" s="101">
        <f>'KW 12'!E43</f>
        <v>0</v>
      </c>
    </row>
    <row r="15" spans="1:20" x14ac:dyDescent="0.2">
      <c r="A15" t="s">
        <v>41</v>
      </c>
      <c r="B15" s="100">
        <f>'KW 13'!E42</f>
        <v>0</v>
      </c>
      <c r="C15" s="101">
        <f>'KW 13'!E43</f>
        <v>0</v>
      </c>
    </row>
    <row r="16" spans="1:20" x14ac:dyDescent="0.2">
      <c r="A16" t="s">
        <v>42</v>
      </c>
      <c r="B16" s="100">
        <f>'KW 14'!E42</f>
        <v>0</v>
      </c>
      <c r="C16" s="101">
        <f>'KW 14'!E43</f>
        <v>0</v>
      </c>
    </row>
    <row r="17" spans="1:3" x14ac:dyDescent="0.2">
      <c r="A17" t="s">
        <v>43</v>
      </c>
      <c r="B17" s="100">
        <f>'KW 15'!E42</f>
        <v>0</v>
      </c>
      <c r="C17" s="101">
        <f>'KW 15'!E43</f>
        <v>0</v>
      </c>
    </row>
    <row r="18" spans="1:3" x14ac:dyDescent="0.2">
      <c r="A18" t="s">
        <v>44</v>
      </c>
      <c r="B18" s="100">
        <f>'KW 16'!E42</f>
        <v>0</v>
      </c>
      <c r="C18" s="101">
        <f>'KW 16'!E43</f>
        <v>0</v>
      </c>
    </row>
    <row r="19" spans="1:3" x14ac:dyDescent="0.2">
      <c r="A19" t="s">
        <v>45</v>
      </c>
      <c r="B19" s="100">
        <f>'KW 17'!E42</f>
        <v>0</v>
      </c>
      <c r="C19" s="101">
        <f>'KW 17'!E43</f>
        <v>0</v>
      </c>
    </row>
    <row r="20" spans="1:3" x14ac:dyDescent="0.2">
      <c r="A20" t="s">
        <v>46</v>
      </c>
      <c r="B20" s="100">
        <f>'KW 18'!E42</f>
        <v>0</v>
      </c>
      <c r="C20" s="101">
        <f>'KW 18'!E43</f>
        <v>0</v>
      </c>
    </row>
    <row r="21" spans="1:3" x14ac:dyDescent="0.2">
      <c r="A21" t="s">
        <v>47</v>
      </c>
      <c r="B21" s="100">
        <f>'KW 19'!E42</f>
        <v>0</v>
      </c>
      <c r="C21" s="101">
        <f>'KW 19'!E43</f>
        <v>0</v>
      </c>
    </row>
    <row r="22" spans="1:3" x14ac:dyDescent="0.2">
      <c r="A22" t="s">
        <v>48</v>
      </c>
      <c r="B22" s="100">
        <f>'KW 20'!E42</f>
        <v>0</v>
      </c>
      <c r="C22" s="101">
        <f>'KW 20'!E43</f>
        <v>0</v>
      </c>
    </row>
    <row r="23" spans="1:3" x14ac:dyDescent="0.2">
      <c r="A23" t="s">
        <v>49</v>
      </c>
      <c r="B23" s="100">
        <f>'KW 21'!E42</f>
        <v>0</v>
      </c>
      <c r="C23" s="101">
        <f>'KW 21'!E43</f>
        <v>0</v>
      </c>
    </row>
    <row r="24" spans="1:3" x14ac:dyDescent="0.2">
      <c r="A24" t="s">
        <v>50</v>
      </c>
      <c r="B24" s="100">
        <f>'KW 22'!E42</f>
        <v>0</v>
      </c>
      <c r="C24" s="101">
        <f>'KW 22'!E43</f>
        <v>0</v>
      </c>
    </row>
    <row r="25" spans="1:3" x14ac:dyDescent="0.2">
      <c r="A25" t="s">
        <v>51</v>
      </c>
      <c r="B25" s="100">
        <f>'KW 23'!E42</f>
        <v>0</v>
      </c>
      <c r="C25" s="101">
        <f>'KW 23'!E43</f>
        <v>0</v>
      </c>
    </row>
    <row r="26" spans="1:3" x14ac:dyDescent="0.2">
      <c r="A26" t="s">
        <v>52</v>
      </c>
      <c r="B26" s="100">
        <f>'KW 24'!E42</f>
        <v>0</v>
      </c>
      <c r="C26" s="101">
        <f>'KW 24'!E43</f>
        <v>0</v>
      </c>
    </row>
    <row r="27" spans="1:3" x14ac:dyDescent="0.2">
      <c r="A27" t="s">
        <v>53</v>
      </c>
      <c r="B27" s="100">
        <f>'KW 25'!E42</f>
        <v>0</v>
      </c>
      <c r="C27" s="101">
        <f>'KW 25'!E43</f>
        <v>0</v>
      </c>
    </row>
    <row r="28" spans="1:3" x14ac:dyDescent="0.2">
      <c r="A28" t="s">
        <v>54</v>
      </c>
      <c r="B28" s="100">
        <f>'KW 26'!E42</f>
        <v>0</v>
      </c>
      <c r="C28" s="101">
        <f>'KW 26'!E43</f>
        <v>0</v>
      </c>
    </row>
    <row r="29" spans="1:3" x14ac:dyDescent="0.2">
      <c r="A29" t="s">
        <v>55</v>
      </c>
      <c r="B29" s="100">
        <f>'KW 27'!E42</f>
        <v>0</v>
      </c>
      <c r="C29" s="101">
        <f>'KW 27'!E43</f>
        <v>0</v>
      </c>
    </row>
    <row r="30" spans="1:3" x14ac:dyDescent="0.2">
      <c r="A30" t="s">
        <v>56</v>
      </c>
      <c r="B30" s="100">
        <f>'KW 28'!E42</f>
        <v>0</v>
      </c>
      <c r="C30" s="101">
        <f>'KW 28'!E43</f>
        <v>0</v>
      </c>
    </row>
    <row r="31" spans="1:3" x14ac:dyDescent="0.2">
      <c r="A31" t="s">
        <v>57</v>
      </c>
      <c r="B31" s="100">
        <f>'KW 29'!E42</f>
        <v>0</v>
      </c>
      <c r="C31" s="101">
        <f>'KW 29'!E43</f>
        <v>0</v>
      </c>
    </row>
    <row r="32" spans="1:3" x14ac:dyDescent="0.2">
      <c r="A32" t="s">
        <v>58</v>
      </c>
      <c r="B32" s="100">
        <f>'KW 30'!E42</f>
        <v>0</v>
      </c>
      <c r="C32" s="101">
        <f>'KW 30'!E43</f>
        <v>0</v>
      </c>
    </row>
    <row r="33" spans="1:20" x14ac:dyDescent="0.2">
      <c r="A33" t="s">
        <v>59</v>
      </c>
      <c r="B33" s="100">
        <f>'KW 31'!E42</f>
        <v>0</v>
      </c>
      <c r="C33" s="101">
        <f>'KW 31'!E43</f>
        <v>0</v>
      </c>
    </row>
    <row r="34" spans="1:20" x14ac:dyDescent="0.2">
      <c r="A34" t="s">
        <v>60</v>
      </c>
      <c r="B34" s="100">
        <f>'KW 32'!E42</f>
        <v>0</v>
      </c>
      <c r="C34" s="101">
        <f>'KW 32'!E43</f>
        <v>0</v>
      </c>
    </row>
    <row r="35" spans="1:20" ht="19" x14ac:dyDescent="0.25">
      <c r="A35" t="s">
        <v>61</v>
      </c>
      <c r="B35" s="100">
        <f>'KW 33'!E42</f>
        <v>0</v>
      </c>
      <c r="C35" s="101">
        <f>'KW 33'!E43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34'!E42</f>
        <v>0</v>
      </c>
      <c r="C36" s="101">
        <f>'KW 34'!E43</f>
        <v>0</v>
      </c>
    </row>
    <row r="37" spans="1:20" ht="17" thickBot="1" x14ac:dyDescent="0.25">
      <c r="A37" t="s">
        <v>63</v>
      </c>
      <c r="B37" s="100">
        <f>'KW 35'!E42</f>
        <v>0</v>
      </c>
      <c r="C37" s="101">
        <f>'KW 35'!E43</f>
        <v>0</v>
      </c>
      <c r="T37" s="104">
        <f>SUM(C3:C54)</f>
        <v>0</v>
      </c>
    </row>
    <row r="38" spans="1:20" x14ac:dyDescent="0.2">
      <c r="A38" t="s">
        <v>64</v>
      </c>
      <c r="B38" s="100">
        <f>'KW 36'!E42</f>
        <v>0</v>
      </c>
      <c r="C38" s="101">
        <f>'KW 36'!E43</f>
        <v>0</v>
      </c>
    </row>
    <row r="39" spans="1:20" x14ac:dyDescent="0.2">
      <c r="A39" t="s">
        <v>65</v>
      </c>
      <c r="B39" s="100">
        <f>'KW 37'!E42</f>
        <v>0</v>
      </c>
      <c r="C39" s="101">
        <f>'KW 37'!E43</f>
        <v>0</v>
      </c>
    </row>
    <row r="40" spans="1:20" x14ac:dyDescent="0.2">
      <c r="A40" t="s">
        <v>66</v>
      </c>
      <c r="B40" s="100">
        <f>'KW 38'!E42</f>
        <v>0</v>
      </c>
      <c r="C40" s="101">
        <f>'KW 38'!E43</f>
        <v>0</v>
      </c>
    </row>
    <row r="41" spans="1:20" x14ac:dyDescent="0.2">
      <c r="A41" t="s">
        <v>67</v>
      </c>
      <c r="B41" s="100">
        <f>'KW 39'!E42</f>
        <v>0</v>
      </c>
      <c r="C41" s="101">
        <f>'KW 39'!E43</f>
        <v>0</v>
      </c>
    </row>
    <row r="42" spans="1:20" x14ac:dyDescent="0.2">
      <c r="A42" t="s">
        <v>68</v>
      </c>
      <c r="B42" s="100">
        <f>'KW 40'!E42</f>
        <v>0</v>
      </c>
      <c r="C42" s="101">
        <f>'KW 40'!E43</f>
        <v>0</v>
      </c>
    </row>
    <row r="43" spans="1:20" x14ac:dyDescent="0.2">
      <c r="A43" t="s">
        <v>69</v>
      </c>
      <c r="B43" s="100">
        <f>'KW 41'!E42</f>
        <v>0</v>
      </c>
      <c r="C43" s="101">
        <f>'KW 41'!E43</f>
        <v>0</v>
      </c>
    </row>
    <row r="44" spans="1:20" x14ac:dyDescent="0.2">
      <c r="A44" t="s">
        <v>70</v>
      </c>
      <c r="B44" s="100">
        <f>'KW 42'!E42</f>
        <v>0</v>
      </c>
      <c r="C44" s="101">
        <f>'KW 42'!E43</f>
        <v>0</v>
      </c>
    </row>
    <row r="45" spans="1:20" x14ac:dyDescent="0.2">
      <c r="A45" t="s">
        <v>71</v>
      </c>
      <c r="B45" s="100">
        <f>'KW 43'!E42</f>
        <v>0</v>
      </c>
      <c r="C45" s="101">
        <f>'KW 43'!E43</f>
        <v>0</v>
      </c>
    </row>
    <row r="46" spans="1:20" x14ac:dyDescent="0.2">
      <c r="A46" t="s">
        <v>72</v>
      </c>
      <c r="B46" s="100">
        <f>'KW 44'!E42</f>
        <v>0</v>
      </c>
      <c r="C46" s="101">
        <f>'KW 44'!E43</f>
        <v>0</v>
      </c>
    </row>
    <row r="47" spans="1:20" x14ac:dyDescent="0.2">
      <c r="A47" t="s">
        <v>73</v>
      </c>
      <c r="B47" s="100">
        <f>'KW 45'!E42</f>
        <v>0</v>
      </c>
      <c r="C47" s="101">
        <f>'KW 45'!E43</f>
        <v>0</v>
      </c>
    </row>
    <row r="48" spans="1:20" x14ac:dyDescent="0.2">
      <c r="A48" t="s">
        <v>74</v>
      </c>
      <c r="B48" s="100">
        <f>'KW 46'!E42</f>
        <v>0</v>
      </c>
      <c r="C48" s="101">
        <f>'KW 46'!E43</f>
        <v>0</v>
      </c>
    </row>
    <row r="49" spans="1:3" x14ac:dyDescent="0.2">
      <c r="A49" t="s">
        <v>75</v>
      </c>
      <c r="B49" s="100">
        <f>'KW 47'!E42</f>
        <v>0</v>
      </c>
      <c r="C49" s="101">
        <f>'KW 47'!E43</f>
        <v>0</v>
      </c>
    </row>
    <row r="50" spans="1:3" x14ac:dyDescent="0.2">
      <c r="A50" t="s">
        <v>76</v>
      </c>
      <c r="B50" s="100">
        <f>'KW 48'!E42</f>
        <v>0</v>
      </c>
      <c r="C50" s="101">
        <f>'KW 48'!E43</f>
        <v>0</v>
      </c>
    </row>
    <row r="51" spans="1:3" x14ac:dyDescent="0.2">
      <c r="A51" t="s">
        <v>77</v>
      </c>
      <c r="B51" s="100">
        <f>'KW 49'!E42</f>
        <v>0</v>
      </c>
      <c r="C51" s="101">
        <f>'KW 49'!E43</f>
        <v>0</v>
      </c>
    </row>
    <row r="52" spans="1:3" x14ac:dyDescent="0.2">
      <c r="A52" t="s">
        <v>78</v>
      </c>
      <c r="B52" s="100">
        <f>'KW 50'!E42</f>
        <v>0</v>
      </c>
      <c r="C52" s="101">
        <f>'KW 50'!E43</f>
        <v>0</v>
      </c>
    </row>
    <row r="53" spans="1:3" x14ac:dyDescent="0.2">
      <c r="A53" t="s">
        <v>79</v>
      </c>
      <c r="B53" s="100">
        <f>'KW 51'!E42</f>
        <v>0</v>
      </c>
      <c r="C53" s="101">
        <f>'KW 51'!E43</f>
        <v>0</v>
      </c>
    </row>
    <row r="54" spans="1:3" x14ac:dyDescent="0.2">
      <c r="A54" t="s">
        <v>80</v>
      </c>
      <c r="B54" s="100">
        <f>'KW 52'!E42</f>
        <v>0</v>
      </c>
      <c r="C54" s="101">
        <f>'KW 52'!E43</f>
        <v>0</v>
      </c>
    </row>
  </sheetData>
  <pageMargins left="0.7" right="0.7" top="0.78740157499999996" bottom="0.78740157499999996" header="0.3" footer="0.3"/>
  <drawing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76CDE6-E80F-8049-B01D-1E9A8054568A}">
  <dimension ref="A1:T54"/>
  <sheetViews>
    <sheetView workbookViewId="0">
      <selection activeCell="B3" sqref="B3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Listen!C10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1'!$F42</f>
        <v>0</v>
      </c>
      <c r="C3" s="125">
        <f>'KW 1'!F43</f>
        <v>0</v>
      </c>
      <c r="T3" s="102" t="s">
        <v>130</v>
      </c>
    </row>
    <row r="4" spans="1:20" ht="17" thickBot="1" x14ac:dyDescent="0.25">
      <c r="A4" t="s">
        <v>30</v>
      </c>
      <c r="B4" s="100">
        <f>'KW 2'!F42</f>
        <v>0</v>
      </c>
      <c r="C4" s="125">
        <f>'KW 2'!F43</f>
        <v>0</v>
      </c>
    </row>
    <row r="5" spans="1:20" ht="17" thickBot="1" x14ac:dyDescent="0.25">
      <c r="A5" t="s">
        <v>31</v>
      </c>
      <c r="B5" s="100">
        <f>'KW 3'!F42</f>
        <v>0</v>
      </c>
      <c r="C5" s="125">
        <f>'KW 3'!F43</f>
        <v>0</v>
      </c>
      <c r="T5" s="103">
        <f>SUM(B3:B54)</f>
        <v>0</v>
      </c>
    </row>
    <row r="6" spans="1:20" x14ac:dyDescent="0.2">
      <c r="A6" t="s">
        <v>32</v>
      </c>
      <c r="B6" s="100">
        <f>'KW 4'!F42</f>
        <v>0</v>
      </c>
      <c r="C6" s="125">
        <f>'KW 4'!F43</f>
        <v>0</v>
      </c>
    </row>
    <row r="7" spans="1:20" x14ac:dyDescent="0.2">
      <c r="A7" t="s">
        <v>33</v>
      </c>
      <c r="B7" s="100">
        <f>'KW 5'!F42</f>
        <v>0</v>
      </c>
      <c r="C7" s="125">
        <f>'KW 5'!F43</f>
        <v>0</v>
      </c>
    </row>
    <row r="8" spans="1:20" x14ac:dyDescent="0.2">
      <c r="A8" t="s">
        <v>34</v>
      </c>
      <c r="B8" s="100">
        <f>'KW 6'!F42</f>
        <v>0</v>
      </c>
      <c r="C8" s="125">
        <f>'KW 6'!F43</f>
        <v>0</v>
      </c>
    </row>
    <row r="9" spans="1:20" x14ac:dyDescent="0.2">
      <c r="A9" t="s">
        <v>35</v>
      </c>
      <c r="B9" s="100">
        <f>'KW 7'!F42</f>
        <v>0</v>
      </c>
      <c r="C9" s="125">
        <f>'KW 7'!F43</f>
        <v>0</v>
      </c>
    </row>
    <row r="10" spans="1:20" x14ac:dyDescent="0.2">
      <c r="A10" t="s">
        <v>36</v>
      </c>
      <c r="B10" s="100">
        <f>'KW 8'!F42</f>
        <v>0</v>
      </c>
      <c r="C10" s="125">
        <f>'KW 8'!F43</f>
        <v>0</v>
      </c>
    </row>
    <row r="11" spans="1:20" x14ac:dyDescent="0.2">
      <c r="A11" t="s">
        <v>37</v>
      </c>
      <c r="B11" s="100">
        <f>'KW 9'!F42</f>
        <v>0</v>
      </c>
      <c r="C11" s="125">
        <f>'KW 9'!F43</f>
        <v>0</v>
      </c>
    </row>
    <row r="12" spans="1:20" x14ac:dyDescent="0.2">
      <c r="A12" t="s">
        <v>38</v>
      </c>
      <c r="B12" s="100">
        <f>'KW 10'!F42</f>
        <v>0</v>
      </c>
      <c r="C12" s="125">
        <f>'KW 10'!F43</f>
        <v>0</v>
      </c>
    </row>
    <row r="13" spans="1:20" x14ac:dyDescent="0.2">
      <c r="A13" t="s">
        <v>39</v>
      </c>
      <c r="B13" s="100">
        <f>'KW 11'!F42</f>
        <v>0</v>
      </c>
      <c r="C13" s="125">
        <f>'KW 11'!F43</f>
        <v>0</v>
      </c>
    </row>
    <row r="14" spans="1:20" x14ac:dyDescent="0.2">
      <c r="A14" t="s">
        <v>40</v>
      </c>
      <c r="B14" s="100">
        <f>'KW 12'!F42</f>
        <v>0</v>
      </c>
      <c r="C14" s="125">
        <f>'KW 12'!F43</f>
        <v>0</v>
      </c>
    </row>
    <row r="15" spans="1:20" x14ac:dyDescent="0.2">
      <c r="A15" t="s">
        <v>41</v>
      </c>
      <c r="B15" s="100">
        <f>'KW 13'!F42</f>
        <v>0</v>
      </c>
      <c r="C15" s="125">
        <f>'KW 13'!F43</f>
        <v>0</v>
      </c>
    </row>
    <row r="16" spans="1:20" x14ac:dyDescent="0.2">
      <c r="A16" t="s">
        <v>42</v>
      </c>
      <c r="B16" s="100">
        <f>'KW 14'!F42</f>
        <v>0</v>
      </c>
      <c r="C16" s="125">
        <f>'KW 14'!F43</f>
        <v>0</v>
      </c>
    </row>
    <row r="17" spans="1:3" x14ac:dyDescent="0.2">
      <c r="A17" t="s">
        <v>43</v>
      </c>
      <c r="B17" s="100">
        <f>'KW 15'!F42</f>
        <v>0</v>
      </c>
      <c r="C17" s="125">
        <f>'KW 15'!F43</f>
        <v>0</v>
      </c>
    </row>
    <row r="18" spans="1:3" x14ac:dyDescent="0.2">
      <c r="A18" t="s">
        <v>44</v>
      </c>
      <c r="B18" s="100">
        <f>'KW 16'!F42</f>
        <v>0</v>
      </c>
      <c r="C18" s="125">
        <f>'KW 16'!F43</f>
        <v>0</v>
      </c>
    </row>
    <row r="19" spans="1:3" x14ac:dyDescent="0.2">
      <c r="A19" t="s">
        <v>45</v>
      </c>
      <c r="B19" s="100">
        <f>'KW 17'!F42</f>
        <v>0</v>
      </c>
      <c r="C19" s="125">
        <f>'KW 17'!F43</f>
        <v>0</v>
      </c>
    </row>
    <row r="20" spans="1:3" x14ac:dyDescent="0.2">
      <c r="A20" t="s">
        <v>46</v>
      </c>
      <c r="B20" s="100">
        <f>'KW 18'!F42</f>
        <v>0</v>
      </c>
      <c r="C20" s="125">
        <f>'KW 18'!F43</f>
        <v>0</v>
      </c>
    </row>
    <row r="21" spans="1:3" x14ac:dyDescent="0.2">
      <c r="A21" t="s">
        <v>47</v>
      </c>
      <c r="B21" s="100">
        <f>'KW 19'!F42</f>
        <v>0</v>
      </c>
      <c r="C21" s="125">
        <f>'KW 19'!F43</f>
        <v>0</v>
      </c>
    </row>
    <row r="22" spans="1:3" x14ac:dyDescent="0.2">
      <c r="A22" t="s">
        <v>48</v>
      </c>
      <c r="B22" s="100">
        <f>'KW 20'!F42</f>
        <v>0</v>
      </c>
      <c r="C22" s="125">
        <f>'KW 20'!F43</f>
        <v>0</v>
      </c>
    </row>
    <row r="23" spans="1:3" x14ac:dyDescent="0.2">
      <c r="A23" t="s">
        <v>49</v>
      </c>
      <c r="B23" s="100">
        <f>'KW 21'!F42</f>
        <v>0</v>
      </c>
      <c r="C23" s="125">
        <f>'KW 21'!F43</f>
        <v>0</v>
      </c>
    </row>
    <row r="24" spans="1:3" x14ac:dyDescent="0.2">
      <c r="A24" t="s">
        <v>50</v>
      </c>
      <c r="B24" s="100">
        <f>'KW 22'!F42</f>
        <v>0</v>
      </c>
      <c r="C24" s="125">
        <f>'KW 22'!F43</f>
        <v>0</v>
      </c>
    </row>
    <row r="25" spans="1:3" x14ac:dyDescent="0.2">
      <c r="A25" t="s">
        <v>51</v>
      </c>
      <c r="B25" s="100">
        <f>'KW 23'!F42</f>
        <v>0</v>
      </c>
      <c r="C25" s="125">
        <f>'KW 23'!F43</f>
        <v>0</v>
      </c>
    </row>
    <row r="26" spans="1:3" x14ac:dyDescent="0.2">
      <c r="A26" t="s">
        <v>52</v>
      </c>
      <c r="B26" s="100">
        <f>'KW 24'!F42</f>
        <v>0</v>
      </c>
      <c r="C26" s="125">
        <f>'KW 24'!F43</f>
        <v>0</v>
      </c>
    </row>
    <row r="27" spans="1:3" x14ac:dyDescent="0.2">
      <c r="A27" t="s">
        <v>53</v>
      </c>
      <c r="B27" s="100">
        <f>'KW 25'!F42</f>
        <v>0</v>
      </c>
      <c r="C27" s="125">
        <f>'KW 25'!F43</f>
        <v>0</v>
      </c>
    </row>
    <row r="28" spans="1:3" x14ac:dyDescent="0.2">
      <c r="A28" t="s">
        <v>54</v>
      </c>
      <c r="B28" s="100">
        <f>'KW 26'!F42</f>
        <v>0</v>
      </c>
      <c r="C28" s="125">
        <f>'KW 26'!F43</f>
        <v>0</v>
      </c>
    </row>
    <row r="29" spans="1:3" x14ac:dyDescent="0.2">
      <c r="A29" t="s">
        <v>55</v>
      </c>
      <c r="B29" s="100">
        <f>'KW 27'!F42</f>
        <v>0</v>
      </c>
      <c r="C29" s="125">
        <f>'KW 27'!F43</f>
        <v>0</v>
      </c>
    </row>
    <row r="30" spans="1:3" x14ac:dyDescent="0.2">
      <c r="A30" t="s">
        <v>56</v>
      </c>
      <c r="B30" s="100">
        <f>'KW 28'!F42</f>
        <v>0</v>
      </c>
      <c r="C30" s="125">
        <f>'KW 28'!F43</f>
        <v>0</v>
      </c>
    </row>
    <row r="31" spans="1:3" x14ac:dyDescent="0.2">
      <c r="A31" t="s">
        <v>57</v>
      </c>
      <c r="B31" s="100">
        <f>'KW 29'!F42</f>
        <v>0</v>
      </c>
      <c r="C31" s="125">
        <f>'KW 29'!F43</f>
        <v>0</v>
      </c>
    </row>
    <row r="32" spans="1:3" x14ac:dyDescent="0.2">
      <c r="A32" t="s">
        <v>58</v>
      </c>
      <c r="B32" s="100">
        <f>'KW 30'!F42</f>
        <v>0</v>
      </c>
      <c r="C32" s="125">
        <f>'KW 30'!F43</f>
        <v>0</v>
      </c>
    </row>
    <row r="33" spans="1:20" x14ac:dyDescent="0.2">
      <c r="A33" t="s">
        <v>59</v>
      </c>
      <c r="B33" s="100">
        <f>'KW 31'!F42</f>
        <v>0</v>
      </c>
      <c r="C33" s="125">
        <f>'KW 31'!F43</f>
        <v>0</v>
      </c>
    </row>
    <row r="34" spans="1:20" x14ac:dyDescent="0.2">
      <c r="A34" t="s">
        <v>60</v>
      </c>
      <c r="B34" s="100">
        <f>'KW 32'!F42</f>
        <v>0</v>
      </c>
      <c r="C34" s="125">
        <f>'KW 32'!F43</f>
        <v>0</v>
      </c>
    </row>
    <row r="35" spans="1:20" ht="19" x14ac:dyDescent="0.25">
      <c r="A35" t="s">
        <v>61</v>
      </c>
      <c r="B35" s="100">
        <f>'KW 33'!F42</f>
        <v>0</v>
      </c>
      <c r="C35" s="125">
        <f>'KW 33'!F43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34'!F42</f>
        <v>0</v>
      </c>
      <c r="C36" s="125">
        <f>'KW 34'!F43</f>
        <v>0</v>
      </c>
    </row>
    <row r="37" spans="1:20" ht="17" thickBot="1" x14ac:dyDescent="0.25">
      <c r="A37" t="s">
        <v>63</v>
      </c>
      <c r="B37" s="100">
        <f>'KW 35'!F42</f>
        <v>0</v>
      </c>
      <c r="C37" s="125">
        <f>'KW 35'!F43</f>
        <v>0</v>
      </c>
      <c r="T37" s="104">
        <f>SUM(C3:C54)</f>
        <v>0</v>
      </c>
    </row>
    <row r="38" spans="1:20" x14ac:dyDescent="0.2">
      <c r="A38" t="s">
        <v>64</v>
      </c>
      <c r="B38" s="100">
        <f>'KW 36'!F42</f>
        <v>0</v>
      </c>
      <c r="C38" s="125">
        <f>'KW 36'!F43</f>
        <v>0</v>
      </c>
    </row>
    <row r="39" spans="1:20" x14ac:dyDescent="0.2">
      <c r="A39" t="s">
        <v>65</v>
      </c>
      <c r="B39" s="100">
        <f>'KW 37'!F42</f>
        <v>0</v>
      </c>
      <c r="C39" s="125">
        <f>'KW 37'!F43</f>
        <v>0</v>
      </c>
    </row>
    <row r="40" spans="1:20" x14ac:dyDescent="0.2">
      <c r="A40" t="s">
        <v>66</v>
      </c>
      <c r="B40" s="100">
        <f>'KW 38'!F42</f>
        <v>0</v>
      </c>
      <c r="C40" s="125">
        <f>'KW 38'!F43</f>
        <v>0</v>
      </c>
    </row>
    <row r="41" spans="1:20" x14ac:dyDescent="0.2">
      <c r="A41" t="s">
        <v>67</v>
      </c>
      <c r="B41" s="100">
        <f>'KW 39'!F42</f>
        <v>0</v>
      </c>
      <c r="C41" s="125">
        <f>'KW 39'!F43</f>
        <v>0</v>
      </c>
    </row>
    <row r="42" spans="1:20" x14ac:dyDescent="0.2">
      <c r="A42" t="s">
        <v>68</v>
      </c>
      <c r="B42" s="100">
        <f>'KW 40'!F42</f>
        <v>0</v>
      </c>
      <c r="C42" s="125">
        <f>'KW 40'!F43</f>
        <v>0</v>
      </c>
    </row>
    <row r="43" spans="1:20" x14ac:dyDescent="0.2">
      <c r="A43" t="s">
        <v>69</v>
      </c>
      <c r="B43" s="100">
        <f>'KW 41'!F42</f>
        <v>0</v>
      </c>
      <c r="C43" s="125">
        <f>'KW 41'!F43</f>
        <v>0</v>
      </c>
    </row>
    <row r="44" spans="1:20" x14ac:dyDescent="0.2">
      <c r="A44" t="s">
        <v>70</v>
      </c>
      <c r="B44" s="100">
        <f>'KW 42'!F42</f>
        <v>0</v>
      </c>
      <c r="C44" s="125">
        <f>'KW 42'!F43</f>
        <v>0</v>
      </c>
    </row>
    <row r="45" spans="1:20" x14ac:dyDescent="0.2">
      <c r="A45" t="s">
        <v>71</v>
      </c>
      <c r="B45" s="100">
        <f>'KW 43'!F42</f>
        <v>0</v>
      </c>
      <c r="C45" s="125">
        <f>'KW 43'!F43</f>
        <v>0</v>
      </c>
    </row>
    <row r="46" spans="1:20" x14ac:dyDescent="0.2">
      <c r="A46" t="s">
        <v>72</v>
      </c>
      <c r="B46" s="100">
        <f>'KW 44'!F42</f>
        <v>0</v>
      </c>
      <c r="C46" s="125">
        <f>'KW 44'!F43</f>
        <v>0</v>
      </c>
    </row>
    <row r="47" spans="1:20" x14ac:dyDescent="0.2">
      <c r="A47" t="s">
        <v>73</v>
      </c>
      <c r="B47" s="100">
        <f>'KW 45'!F42</f>
        <v>0</v>
      </c>
      <c r="C47" s="125">
        <f>'KW 45'!F43</f>
        <v>0</v>
      </c>
    </row>
    <row r="48" spans="1:20" x14ac:dyDescent="0.2">
      <c r="A48" t="s">
        <v>74</v>
      </c>
      <c r="B48" s="100">
        <f>'KW 46'!F42</f>
        <v>0</v>
      </c>
      <c r="C48" s="125">
        <f>'KW 46'!F43</f>
        <v>0</v>
      </c>
    </row>
    <row r="49" spans="1:3" x14ac:dyDescent="0.2">
      <c r="A49" t="s">
        <v>75</v>
      </c>
      <c r="B49" s="100">
        <f>'KW 47'!F42</f>
        <v>0</v>
      </c>
      <c r="C49" s="125">
        <f>'KW 47'!F43</f>
        <v>0</v>
      </c>
    </row>
    <row r="50" spans="1:3" x14ac:dyDescent="0.2">
      <c r="A50" t="s">
        <v>76</v>
      </c>
      <c r="B50" s="100">
        <f>'KW 48'!F42</f>
        <v>0</v>
      </c>
      <c r="C50" s="125">
        <f>'KW 48'!F43</f>
        <v>0</v>
      </c>
    </row>
    <row r="51" spans="1:3" x14ac:dyDescent="0.2">
      <c r="A51" t="s">
        <v>77</v>
      </c>
      <c r="B51" s="100">
        <f>'KW 49'!F42</f>
        <v>0</v>
      </c>
      <c r="C51" s="125">
        <f>'KW 49'!F43</f>
        <v>0</v>
      </c>
    </row>
    <row r="52" spans="1:3" x14ac:dyDescent="0.2">
      <c r="A52" t="s">
        <v>78</v>
      </c>
      <c r="B52" s="100">
        <f>'KW 50'!F42</f>
        <v>0</v>
      </c>
      <c r="C52" s="125">
        <f>'KW 50'!F43</f>
        <v>0</v>
      </c>
    </row>
    <row r="53" spans="1:3" x14ac:dyDescent="0.2">
      <c r="A53" t="s">
        <v>79</v>
      </c>
      <c r="B53" s="100">
        <f>'KW 51'!F42</f>
        <v>0</v>
      </c>
      <c r="C53" s="125">
        <f>'KW 51'!F43</f>
        <v>0</v>
      </c>
    </row>
    <row r="54" spans="1:3" x14ac:dyDescent="0.2">
      <c r="A54" t="s">
        <v>80</v>
      </c>
      <c r="B54" s="100">
        <f>'KW 52'!F42</f>
        <v>0</v>
      </c>
      <c r="C54" s="125">
        <f>'KW 52'!F43</f>
        <v>0</v>
      </c>
    </row>
  </sheetData>
  <pageMargins left="0.7" right="0.7" top="0.78740157499999996" bottom="0.78740157499999996" header="0.3" footer="0.3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8576C-3DF2-164A-8AF5-AA095E929C56}">
  <dimension ref="A1:T54"/>
  <sheetViews>
    <sheetView workbookViewId="0">
      <selection activeCell="E1" sqref="E1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Listen!C11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1'!G42</f>
        <v>0</v>
      </c>
      <c r="C3" s="125">
        <f>'KW 1'!G43</f>
        <v>0</v>
      </c>
      <c r="T3" s="102" t="s">
        <v>130</v>
      </c>
    </row>
    <row r="4" spans="1:20" ht="17" thickBot="1" x14ac:dyDescent="0.25">
      <c r="A4" t="s">
        <v>30</v>
      </c>
      <c r="B4" s="100">
        <f>'KW 2'!G42</f>
        <v>0</v>
      </c>
      <c r="C4" s="125">
        <f>'KW 2'!G43</f>
        <v>0</v>
      </c>
    </row>
    <row r="5" spans="1:20" ht="17" thickBot="1" x14ac:dyDescent="0.25">
      <c r="A5" t="s">
        <v>31</v>
      </c>
      <c r="B5" s="100">
        <f>'KW 3'!G42</f>
        <v>0</v>
      </c>
      <c r="C5" s="125">
        <f>'KW 3'!G43</f>
        <v>0</v>
      </c>
      <c r="T5" s="103">
        <f>SUM(B3:B54)</f>
        <v>0</v>
      </c>
    </row>
    <row r="6" spans="1:20" x14ac:dyDescent="0.2">
      <c r="A6" t="s">
        <v>32</v>
      </c>
      <c r="B6" s="100">
        <f>'KW 4'!G42</f>
        <v>0</v>
      </c>
      <c r="C6" s="125">
        <f>'KW 4'!G43</f>
        <v>0</v>
      </c>
    </row>
    <row r="7" spans="1:20" x14ac:dyDescent="0.2">
      <c r="A7" t="s">
        <v>33</v>
      </c>
      <c r="B7" s="100">
        <f>'KW 5'!G42</f>
        <v>0</v>
      </c>
      <c r="C7" s="125">
        <f>'KW 5'!G43</f>
        <v>0</v>
      </c>
    </row>
    <row r="8" spans="1:20" x14ac:dyDescent="0.2">
      <c r="A8" t="s">
        <v>34</v>
      </c>
      <c r="B8" s="100">
        <f>'KW 6'!G42</f>
        <v>0</v>
      </c>
      <c r="C8" s="125">
        <f>'KW 6'!G43</f>
        <v>0</v>
      </c>
    </row>
    <row r="9" spans="1:20" x14ac:dyDescent="0.2">
      <c r="A9" t="s">
        <v>35</v>
      </c>
      <c r="B9" s="100">
        <f>'KW 7'!G42</f>
        <v>0</v>
      </c>
      <c r="C9" s="125">
        <f>'KW 7'!G43</f>
        <v>0</v>
      </c>
    </row>
    <row r="10" spans="1:20" x14ac:dyDescent="0.2">
      <c r="A10" t="s">
        <v>36</v>
      </c>
      <c r="B10" s="100">
        <f>'KW 8'!G42</f>
        <v>0</v>
      </c>
      <c r="C10" s="125">
        <f>'KW 8'!G43</f>
        <v>0</v>
      </c>
    </row>
    <row r="11" spans="1:20" x14ac:dyDescent="0.2">
      <c r="A11" t="s">
        <v>37</v>
      </c>
      <c r="B11" s="100">
        <f>'KW 9'!G42</f>
        <v>0</v>
      </c>
      <c r="C11" s="125">
        <f>'KW 9'!G43</f>
        <v>0</v>
      </c>
    </row>
    <row r="12" spans="1:20" x14ac:dyDescent="0.2">
      <c r="A12" t="s">
        <v>38</v>
      </c>
      <c r="B12" s="100">
        <f>'KW 10'!G42</f>
        <v>0</v>
      </c>
      <c r="C12" s="125">
        <f>'KW 10'!G43</f>
        <v>0</v>
      </c>
    </row>
    <row r="13" spans="1:20" x14ac:dyDescent="0.2">
      <c r="A13" t="s">
        <v>39</v>
      </c>
      <c r="B13" s="100">
        <f>'KW 11'!G42</f>
        <v>0</v>
      </c>
      <c r="C13" s="125">
        <f>'KW 11'!G43</f>
        <v>0</v>
      </c>
    </row>
    <row r="14" spans="1:20" x14ac:dyDescent="0.2">
      <c r="A14" t="s">
        <v>40</v>
      </c>
      <c r="B14" s="100">
        <f>'KW 12'!G42</f>
        <v>0</v>
      </c>
      <c r="C14" s="125">
        <f>'KW 12'!G43</f>
        <v>0</v>
      </c>
    </row>
    <row r="15" spans="1:20" x14ac:dyDescent="0.2">
      <c r="A15" t="s">
        <v>41</v>
      </c>
      <c r="B15" s="100">
        <f>'KW 13'!G42</f>
        <v>0</v>
      </c>
      <c r="C15" s="125">
        <f>'KW 13'!G43</f>
        <v>0</v>
      </c>
    </row>
    <row r="16" spans="1:20" x14ac:dyDescent="0.2">
      <c r="A16" t="s">
        <v>42</v>
      </c>
      <c r="B16" s="100">
        <f>'KW 14'!G42</f>
        <v>0</v>
      </c>
      <c r="C16" s="125">
        <f>'KW 14'!G43</f>
        <v>0</v>
      </c>
    </row>
    <row r="17" spans="1:3" x14ac:dyDescent="0.2">
      <c r="A17" t="s">
        <v>43</v>
      </c>
      <c r="B17" s="100">
        <f>'KW 15'!G42</f>
        <v>0</v>
      </c>
      <c r="C17" s="125">
        <f>'KW 15'!G43</f>
        <v>0</v>
      </c>
    </row>
    <row r="18" spans="1:3" x14ac:dyDescent="0.2">
      <c r="A18" t="s">
        <v>44</v>
      </c>
      <c r="B18" s="100">
        <f>'KW 16'!G42</f>
        <v>0</v>
      </c>
      <c r="C18" s="125">
        <f>'KW 16'!G43</f>
        <v>0</v>
      </c>
    </row>
    <row r="19" spans="1:3" x14ac:dyDescent="0.2">
      <c r="A19" t="s">
        <v>45</v>
      </c>
      <c r="B19" s="100">
        <f>'KW 17'!G42</f>
        <v>0</v>
      </c>
      <c r="C19" s="125">
        <f>'KW 17'!G43</f>
        <v>0</v>
      </c>
    </row>
    <row r="20" spans="1:3" x14ac:dyDescent="0.2">
      <c r="A20" t="s">
        <v>46</v>
      </c>
      <c r="B20" s="100">
        <f>'KW 18'!G42</f>
        <v>0</v>
      </c>
      <c r="C20" s="125">
        <f>'KW 18'!G43</f>
        <v>0</v>
      </c>
    </row>
    <row r="21" spans="1:3" x14ac:dyDescent="0.2">
      <c r="A21" t="s">
        <v>47</v>
      </c>
      <c r="B21" s="100">
        <f>'KW 19'!G42</f>
        <v>0</v>
      </c>
      <c r="C21" s="125">
        <f>'KW 19'!G43</f>
        <v>0</v>
      </c>
    </row>
    <row r="22" spans="1:3" x14ac:dyDescent="0.2">
      <c r="A22" t="s">
        <v>48</v>
      </c>
      <c r="B22" s="100">
        <f>'KW 20'!G42</f>
        <v>0</v>
      </c>
      <c r="C22" s="125">
        <f>'KW 20'!G43</f>
        <v>0</v>
      </c>
    </row>
    <row r="23" spans="1:3" x14ac:dyDescent="0.2">
      <c r="A23" t="s">
        <v>49</v>
      </c>
      <c r="B23" s="100">
        <f>'KW 21'!G42</f>
        <v>0</v>
      </c>
      <c r="C23" s="125">
        <f>'KW 21'!G43</f>
        <v>0</v>
      </c>
    </row>
    <row r="24" spans="1:3" x14ac:dyDescent="0.2">
      <c r="A24" t="s">
        <v>50</v>
      </c>
      <c r="B24" s="100">
        <f>'KW 22'!G42</f>
        <v>0</v>
      </c>
      <c r="C24" s="125">
        <f>'KW 22'!G43</f>
        <v>0</v>
      </c>
    </row>
    <row r="25" spans="1:3" x14ac:dyDescent="0.2">
      <c r="A25" t="s">
        <v>51</v>
      </c>
      <c r="B25" s="100">
        <f>'KW 23'!G42</f>
        <v>0</v>
      </c>
      <c r="C25" s="125">
        <f>'KW 23'!G43</f>
        <v>0</v>
      </c>
    </row>
    <row r="26" spans="1:3" x14ac:dyDescent="0.2">
      <c r="A26" t="s">
        <v>52</v>
      </c>
      <c r="B26" s="100">
        <f>'KW 24'!G42</f>
        <v>0</v>
      </c>
      <c r="C26" s="125">
        <f>'KW 24'!G43</f>
        <v>0</v>
      </c>
    </row>
    <row r="27" spans="1:3" x14ac:dyDescent="0.2">
      <c r="A27" t="s">
        <v>53</v>
      </c>
      <c r="B27" s="100">
        <f>'KW 25'!G42</f>
        <v>0</v>
      </c>
      <c r="C27" s="125">
        <f>'KW 25'!G43</f>
        <v>0</v>
      </c>
    </row>
    <row r="28" spans="1:3" x14ac:dyDescent="0.2">
      <c r="A28" t="s">
        <v>54</v>
      </c>
      <c r="B28" s="100">
        <f>'KW 26'!G42</f>
        <v>0</v>
      </c>
      <c r="C28" s="125">
        <f>'KW 26'!G43</f>
        <v>0</v>
      </c>
    </row>
    <row r="29" spans="1:3" x14ac:dyDescent="0.2">
      <c r="A29" t="s">
        <v>55</v>
      </c>
      <c r="B29" s="100">
        <f>'KW 27'!G42</f>
        <v>0</v>
      </c>
      <c r="C29" s="125">
        <f>'KW 27'!G43</f>
        <v>0</v>
      </c>
    </row>
    <row r="30" spans="1:3" x14ac:dyDescent="0.2">
      <c r="A30" t="s">
        <v>56</v>
      </c>
      <c r="B30" s="100">
        <f>'KW 28'!G42</f>
        <v>0</v>
      </c>
      <c r="C30" s="125">
        <f>'KW 28'!G43</f>
        <v>0</v>
      </c>
    </row>
    <row r="31" spans="1:3" x14ac:dyDescent="0.2">
      <c r="A31" t="s">
        <v>57</v>
      </c>
      <c r="B31" s="100">
        <f>'KW 29'!G42</f>
        <v>0</v>
      </c>
      <c r="C31" s="125">
        <f>'KW 29'!G43</f>
        <v>0</v>
      </c>
    </row>
    <row r="32" spans="1:3" x14ac:dyDescent="0.2">
      <c r="A32" t="s">
        <v>58</v>
      </c>
      <c r="B32" s="100">
        <f>'KW 30'!G42</f>
        <v>0</v>
      </c>
      <c r="C32" s="125">
        <f>'KW 30'!G43</f>
        <v>0</v>
      </c>
    </row>
    <row r="33" spans="1:20" x14ac:dyDescent="0.2">
      <c r="A33" t="s">
        <v>59</v>
      </c>
      <c r="B33" s="100">
        <f>'KW 31'!G42</f>
        <v>0</v>
      </c>
      <c r="C33" s="125">
        <f>'KW 31'!G43</f>
        <v>0</v>
      </c>
    </row>
    <row r="34" spans="1:20" x14ac:dyDescent="0.2">
      <c r="A34" t="s">
        <v>60</v>
      </c>
      <c r="B34" s="100">
        <f>'KW 32'!G42</f>
        <v>0</v>
      </c>
      <c r="C34" s="125">
        <f>'KW 32'!G43</f>
        <v>0</v>
      </c>
    </row>
    <row r="35" spans="1:20" ht="19" x14ac:dyDescent="0.25">
      <c r="A35" t="s">
        <v>61</v>
      </c>
      <c r="B35" s="100">
        <f>'KW 33'!G42</f>
        <v>0</v>
      </c>
      <c r="C35" s="125">
        <f>'KW 33'!G43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34'!G42</f>
        <v>0</v>
      </c>
      <c r="C36" s="125">
        <f>'KW 34'!G43</f>
        <v>0</v>
      </c>
    </row>
    <row r="37" spans="1:20" ht="17" thickBot="1" x14ac:dyDescent="0.25">
      <c r="A37" t="s">
        <v>63</v>
      </c>
      <c r="B37" s="100">
        <f>'KW 35'!G42</f>
        <v>0</v>
      </c>
      <c r="C37" s="125">
        <f>'KW 35'!G43</f>
        <v>0</v>
      </c>
      <c r="T37" s="104">
        <f>SUM(C3:C54)</f>
        <v>0</v>
      </c>
    </row>
    <row r="38" spans="1:20" x14ac:dyDescent="0.2">
      <c r="A38" t="s">
        <v>64</v>
      </c>
      <c r="B38" s="100">
        <f>'KW 36'!G42</f>
        <v>0</v>
      </c>
      <c r="C38" s="125">
        <f>'KW 36'!G43</f>
        <v>0</v>
      </c>
    </row>
    <row r="39" spans="1:20" x14ac:dyDescent="0.2">
      <c r="A39" t="s">
        <v>65</v>
      </c>
      <c r="B39" s="100">
        <f>'KW 37'!G42</f>
        <v>0</v>
      </c>
      <c r="C39" s="125">
        <f>'KW 37'!G43</f>
        <v>0</v>
      </c>
    </row>
    <row r="40" spans="1:20" x14ac:dyDescent="0.2">
      <c r="A40" t="s">
        <v>66</v>
      </c>
      <c r="B40" s="100">
        <f>'KW 38'!G42</f>
        <v>0</v>
      </c>
      <c r="C40" s="125">
        <f>'KW 38'!G43</f>
        <v>0</v>
      </c>
    </row>
    <row r="41" spans="1:20" x14ac:dyDescent="0.2">
      <c r="A41" t="s">
        <v>67</v>
      </c>
      <c r="B41" s="100">
        <f>'KW 39'!G42</f>
        <v>0</v>
      </c>
      <c r="C41" s="125">
        <f>'KW 39'!G43</f>
        <v>0</v>
      </c>
    </row>
    <row r="42" spans="1:20" x14ac:dyDescent="0.2">
      <c r="A42" t="s">
        <v>68</v>
      </c>
      <c r="B42" s="100">
        <f>'KW 40'!G42</f>
        <v>0</v>
      </c>
      <c r="C42" s="125">
        <f>'KW 40'!G43</f>
        <v>0</v>
      </c>
    </row>
    <row r="43" spans="1:20" x14ac:dyDescent="0.2">
      <c r="A43" t="s">
        <v>69</v>
      </c>
      <c r="B43" s="100">
        <f>'KW 41'!G42</f>
        <v>0</v>
      </c>
      <c r="C43" s="125">
        <f>'KW 41'!G43</f>
        <v>0</v>
      </c>
    </row>
    <row r="44" spans="1:20" x14ac:dyDescent="0.2">
      <c r="A44" t="s">
        <v>70</v>
      </c>
      <c r="B44" s="100">
        <f>'KW 42'!G42</f>
        <v>0</v>
      </c>
      <c r="C44" s="125">
        <f>'KW 42'!G43</f>
        <v>0</v>
      </c>
    </row>
    <row r="45" spans="1:20" x14ac:dyDescent="0.2">
      <c r="A45" t="s">
        <v>71</v>
      </c>
      <c r="B45" s="100">
        <f>'KW 43'!G42</f>
        <v>0</v>
      </c>
      <c r="C45" s="125">
        <f>'KW 43'!G43</f>
        <v>0</v>
      </c>
    </row>
    <row r="46" spans="1:20" x14ac:dyDescent="0.2">
      <c r="A46" t="s">
        <v>72</v>
      </c>
      <c r="B46" s="100">
        <f>'KW 44'!G42</f>
        <v>0</v>
      </c>
      <c r="C46" s="125">
        <f>'KW 44'!G43</f>
        <v>0</v>
      </c>
    </row>
    <row r="47" spans="1:20" x14ac:dyDescent="0.2">
      <c r="A47" t="s">
        <v>73</v>
      </c>
      <c r="B47" s="100">
        <f>'KW 45'!G42</f>
        <v>0</v>
      </c>
      <c r="C47" s="125">
        <f>'KW 45'!G43</f>
        <v>0</v>
      </c>
    </row>
    <row r="48" spans="1:20" x14ac:dyDescent="0.2">
      <c r="A48" t="s">
        <v>74</v>
      </c>
      <c r="B48" s="100">
        <f>'KW 46'!G42</f>
        <v>0</v>
      </c>
      <c r="C48" s="125">
        <f>'KW 46'!G43</f>
        <v>0</v>
      </c>
    </row>
    <row r="49" spans="1:3" x14ac:dyDescent="0.2">
      <c r="A49" t="s">
        <v>75</v>
      </c>
      <c r="B49" s="100">
        <f>'KW 47'!G42</f>
        <v>0</v>
      </c>
      <c r="C49" s="125">
        <f>'KW 47'!G43</f>
        <v>0</v>
      </c>
    </row>
    <row r="50" spans="1:3" x14ac:dyDescent="0.2">
      <c r="A50" t="s">
        <v>76</v>
      </c>
      <c r="B50" s="100">
        <f>'KW 48'!G42</f>
        <v>0</v>
      </c>
      <c r="C50" s="125">
        <f>'KW 48'!G43</f>
        <v>0</v>
      </c>
    </row>
    <row r="51" spans="1:3" x14ac:dyDescent="0.2">
      <c r="A51" t="s">
        <v>77</v>
      </c>
      <c r="B51" s="100">
        <f>'KW 49'!G42</f>
        <v>0</v>
      </c>
      <c r="C51" s="125">
        <f>'KW 49'!G43</f>
        <v>0</v>
      </c>
    </row>
    <row r="52" spans="1:3" x14ac:dyDescent="0.2">
      <c r="A52" t="s">
        <v>78</v>
      </c>
      <c r="B52" s="100">
        <f>'KW 50'!G42</f>
        <v>0</v>
      </c>
      <c r="C52" s="125">
        <f>'KW 50'!G43</f>
        <v>0</v>
      </c>
    </row>
    <row r="53" spans="1:3" x14ac:dyDescent="0.2">
      <c r="A53" t="s">
        <v>79</v>
      </c>
      <c r="B53" s="100">
        <f>'KW 51'!G42</f>
        <v>0</v>
      </c>
      <c r="C53" s="125">
        <f>'KW 51'!G43</f>
        <v>0</v>
      </c>
    </row>
    <row r="54" spans="1:3" x14ac:dyDescent="0.2">
      <c r="A54" t="s">
        <v>80</v>
      </c>
      <c r="B54" s="100">
        <f>'KW 52'!G42</f>
        <v>0</v>
      </c>
      <c r="C54" s="125">
        <f>'KW 52'!G43</f>
        <v>0</v>
      </c>
    </row>
  </sheetData>
  <pageMargins left="0.7" right="0.7" top="0.78740157499999996" bottom="0.78740157499999996" header="0.3" footer="0.3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9650BA-BB89-EB44-B7E3-545D5A361447}">
  <dimension ref="A1:T54"/>
  <sheetViews>
    <sheetView workbookViewId="0">
      <selection activeCell="B3" sqref="B3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Listen!C12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1'!H42</f>
        <v>0</v>
      </c>
      <c r="C3" s="125">
        <f>'KW 1'!H43</f>
        <v>0</v>
      </c>
      <c r="T3" s="102" t="s">
        <v>130</v>
      </c>
    </row>
    <row r="4" spans="1:20" ht="17" thickBot="1" x14ac:dyDescent="0.25">
      <c r="A4" t="s">
        <v>30</v>
      </c>
      <c r="B4" s="100">
        <f>'KW 2'!H42</f>
        <v>0</v>
      </c>
      <c r="C4" s="125">
        <f>'KW 2'!H43</f>
        <v>0</v>
      </c>
    </row>
    <row r="5" spans="1:20" ht="17" thickBot="1" x14ac:dyDescent="0.25">
      <c r="A5" t="s">
        <v>31</v>
      </c>
      <c r="B5" s="100">
        <f>'KW 3'!H42</f>
        <v>0</v>
      </c>
      <c r="C5" s="125">
        <f>'KW 3'!H43</f>
        <v>0</v>
      </c>
      <c r="T5" s="103">
        <f>SUM(B3:B54)</f>
        <v>0</v>
      </c>
    </row>
    <row r="6" spans="1:20" x14ac:dyDescent="0.2">
      <c r="A6" t="s">
        <v>32</v>
      </c>
      <c r="B6" s="100">
        <f>'KW 4'!H42</f>
        <v>0</v>
      </c>
      <c r="C6" s="125">
        <f>'KW 4'!H43</f>
        <v>0</v>
      </c>
    </row>
    <row r="7" spans="1:20" x14ac:dyDescent="0.2">
      <c r="A7" t="s">
        <v>33</v>
      </c>
      <c r="B7" s="100">
        <f>'KW 5'!H42</f>
        <v>0</v>
      </c>
      <c r="C7" s="125">
        <f>'KW 5'!H43</f>
        <v>0</v>
      </c>
    </row>
    <row r="8" spans="1:20" x14ac:dyDescent="0.2">
      <c r="A8" t="s">
        <v>34</v>
      </c>
      <c r="B8" s="100">
        <f>'KW 6'!H42</f>
        <v>0</v>
      </c>
      <c r="C8" s="125">
        <f>'KW 6'!H43</f>
        <v>0</v>
      </c>
    </row>
    <row r="9" spans="1:20" x14ac:dyDescent="0.2">
      <c r="A9" t="s">
        <v>35</v>
      </c>
      <c r="B9" s="100">
        <f>'KW 7'!H42</f>
        <v>0</v>
      </c>
      <c r="C9" s="125">
        <f>'KW 7'!H43</f>
        <v>0</v>
      </c>
    </row>
    <row r="10" spans="1:20" x14ac:dyDescent="0.2">
      <c r="A10" t="s">
        <v>36</v>
      </c>
      <c r="B10" s="100">
        <f>'KW 8'!H42</f>
        <v>0</v>
      </c>
      <c r="C10" s="125">
        <f>'KW 8'!H43</f>
        <v>0</v>
      </c>
    </row>
    <row r="11" spans="1:20" x14ac:dyDescent="0.2">
      <c r="A11" t="s">
        <v>37</v>
      </c>
      <c r="B11" s="100">
        <f>'KW 9'!H42</f>
        <v>0</v>
      </c>
      <c r="C11" s="125">
        <f>'KW 9'!H43</f>
        <v>0</v>
      </c>
    </row>
    <row r="12" spans="1:20" x14ac:dyDescent="0.2">
      <c r="A12" t="s">
        <v>38</v>
      </c>
      <c r="B12" s="100">
        <f>'KW 10'!H42</f>
        <v>0</v>
      </c>
      <c r="C12" s="125">
        <f>'KW 10'!H43</f>
        <v>0</v>
      </c>
    </row>
    <row r="13" spans="1:20" x14ac:dyDescent="0.2">
      <c r="A13" t="s">
        <v>39</v>
      </c>
      <c r="B13" s="100">
        <f>'KW 11'!H42</f>
        <v>0</v>
      </c>
      <c r="C13" s="125">
        <f>'KW 11'!H43</f>
        <v>0</v>
      </c>
    </row>
    <row r="14" spans="1:20" x14ac:dyDescent="0.2">
      <c r="A14" t="s">
        <v>40</v>
      </c>
      <c r="B14" s="100">
        <f>'KW 12'!H42</f>
        <v>0</v>
      </c>
      <c r="C14" s="125">
        <f>'KW 12'!H43</f>
        <v>0</v>
      </c>
    </row>
    <row r="15" spans="1:20" x14ac:dyDescent="0.2">
      <c r="A15" t="s">
        <v>41</v>
      </c>
      <c r="B15" s="100">
        <f>'KW 13'!H42</f>
        <v>0</v>
      </c>
      <c r="C15" s="125">
        <f>'KW 13'!H43</f>
        <v>0</v>
      </c>
    </row>
    <row r="16" spans="1:20" x14ac:dyDescent="0.2">
      <c r="A16" t="s">
        <v>42</v>
      </c>
      <c r="B16" s="100">
        <f>'KW 14'!H42</f>
        <v>0</v>
      </c>
      <c r="C16" s="125">
        <f>'KW 14'!H43</f>
        <v>0</v>
      </c>
    </row>
    <row r="17" spans="1:3" x14ac:dyDescent="0.2">
      <c r="A17" t="s">
        <v>43</v>
      </c>
      <c r="B17" s="100">
        <f>'KW 15'!H42</f>
        <v>0</v>
      </c>
      <c r="C17" s="125">
        <f>'KW 15'!H43</f>
        <v>0</v>
      </c>
    </row>
    <row r="18" spans="1:3" x14ac:dyDescent="0.2">
      <c r="A18" t="s">
        <v>44</v>
      </c>
      <c r="B18" s="100">
        <f>'KW 16'!H42</f>
        <v>0</v>
      </c>
      <c r="C18" s="125">
        <f>'KW 16'!H43</f>
        <v>0</v>
      </c>
    </row>
    <row r="19" spans="1:3" x14ac:dyDescent="0.2">
      <c r="A19" t="s">
        <v>45</v>
      </c>
      <c r="B19" s="100">
        <f>'KW 17'!H42</f>
        <v>0</v>
      </c>
      <c r="C19" s="125">
        <f>'KW 17'!H43</f>
        <v>0</v>
      </c>
    </row>
    <row r="20" spans="1:3" x14ac:dyDescent="0.2">
      <c r="A20" t="s">
        <v>46</v>
      </c>
      <c r="B20" s="100">
        <f>'KW 18'!H42</f>
        <v>0</v>
      </c>
      <c r="C20" s="125">
        <f>'KW 18'!H43</f>
        <v>0</v>
      </c>
    </row>
    <row r="21" spans="1:3" x14ac:dyDescent="0.2">
      <c r="A21" t="s">
        <v>47</v>
      </c>
      <c r="B21" s="100">
        <f>'KW 19'!H42</f>
        <v>0</v>
      </c>
      <c r="C21" s="125">
        <f>'KW 19'!H43</f>
        <v>0</v>
      </c>
    </row>
    <row r="22" spans="1:3" x14ac:dyDescent="0.2">
      <c r="A22" t="s">
        <v>48</v>
      </c>
      <c r="B22" s="100">
        <f>'KW 20'!H42</f>
        <v>0</v>
      </c>
      <c r="C22" s="125">
        <f>'KW 20'!H43</f>
        <v>0</v>
      </c>
    </row>
    <row r="23" spans="1:3" x14ac:dyDescent="0.2">
      <c r="A23" t="s">
        <v>49</v>
      </c>
      <c r="B23" s="100">
        <f>'KW 21'!H42</f>
        <v>0</v>
      </c>
      <c r="C23" s="125">
        <f>'KW 21'!H43</f>
        <v>0</v>
      </c>
    </row>
    <row r="24" spans="1:3" x14ac:dyDescent="0.2">
      <c r="A24" t="s">
        <v>50</v>
      </c>
      <c r="B24" s="100">
        <f>'KW 22'!H42</f>
        <v>0</v>
      </c>
      <c r="C24" s="125">
        <f>'KW 22'!H43</f>
        <v>0</v>
      </c>
    </row>
    <row r="25" spans="1:3" x14ac:dyDescent="0.2">
      <c r="A25" t="s">
        <v>51</v>
      </c>
      <c r="B25" s="100">
        <f>'KW 23'!H42</f>
        <v>0</v>
      </c>
      <c r="C25" s="125">
        <f>'KW 23'!H43</f>
        <v>0</v>
      </c>
    </row>
    <row r="26" spans="1:3" x14ac:dyDescent="0.2">
      <c r="A26" t="s">
        <v>52</v>
      </c>
      <c r="B26" s="100">
        <f>'KW 24'!H42</f>
        <v>0</v>
      </c>
      <c r="C26" s="125">
        <f>'KW 24'!H43</f>
        <v>0</v>
      </c>
    </row>
    <row r="27" spans="1:3" x14ac:dyDescent="0.2">
      <c r="A27" t="s">
        <v>53</v>
      </c>
      <c r="B27" s="100">
        <f>'KW 25'!H42</f>
        <v>0</v>
      </c>
      <c r="C27" s="125">
        <f>'KW 25'!H43</f>
        <v>0</v>
      </c>
    </row>
    <row r="28" spans="1:3" x14ac:dyDescent="0.2">
      <c r="A28" t="s">
        <v>54</v>
      </c>
      <c r="B28" s="100">
        <f>'KW 26'!H42</f>
        <v>0</v>
      </c>
      <c r="C28" s="125">
        <f>'KW 26'!H43</f>
        <v>0</v>
      </c>
    </row>
    <row r="29" spans="1:3" x14ac:dyDescent="0.2">
      <c r="A29" t="s">
        <v>55</v>
      </c>
      <c r="B29" s="100">
        <f>'KW 27'!H42</f>
        <v>0</v>
      </c>
      <c r="C29" s="125">
        <f>'KW 27'!H43</f>
        <v>0</v>
      </c>
    </row>
    <row r="30" spans="1:3" x14ac:dyDescent="0.2">
      <c r="A30" t="s">
        <v>56</v>
      </c>
      <c r="B30" s="100">
        <f>'KW 28'!H42</f>
        <v>0</v>
      </c>
      <c r="C30" s="125">
        <f>'KW 28'!H43</f>
        <v>0</v>
      </c>
    </row>
    <row r="31" spans="1:3" x14ac:dyDescent="0.2">
      <c r="A31" t="s">
        <v>57</v>
      </c>
      <c r="B31" s="100">
        <f>'KW 29'!H42</f>
        <v>0</v>
      </c>
      <c r="C31" s="125">
        <f>'KW 29'!H43</f>
        <v>0</v>
      </c>
    </row>
    <row r="32" spans="1:3" x14ac:dyDescent="0.2">
      <c r="A32" t="s">
        <v>58</v>
      </c>
      <c r="B32" s="100">
        <f>'KW 30'!H42</f>
        <v>0</v>
      </c>
      <c r="C32" s="125">
        <f>'KW 30'!H43</f>
        <v>0</v>
      </c>
    </row>
    <row r="33" spans="1:20" x14ac:dyDescent="0.2">
      <c r="A33" t="s">
        <v>59</v>
      </c>
      <c r="B33" s="100">
        <f>'KW 31'!H42</f>
        <v>0</v>
      </c>
      <c r="C33" s="125">
        <f>'KW 31'!H43</f>
        <v>0</v>
      </c>
    </row>
    <row r="34" spans="1:20" x14ac:dyDescent="0.2">
      <c r="A34" t="s">
        <v>60</v>
      </c>
      <c r="B34" s="100">
        <f>'KW 32'!H42</f>
        <v>0</v>
      </c>
      <c r="C34" s="125">
        <f>'KW 32'!H43</f>
        <v>0</v>
      </c>
    </row>
    <row r="35" spans="1:20" ht="19" x14ac:dyDescent="0.25">
      <c r="A35" t="s">
        <v>61</v>
      </c>
      <c r="B35" s="100">
        <f>'KW 33'!H42</f>
        <v>0</v>
      </c>
      <c r="C35" s="125">
        <f>'KW 33'!H43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34'!H42</f>
        <v>0</v>
      </c>
      <c r="C36" s="125">
        <f>'KW 34'!H43</f>
        <v>0</v>
      </c>
    </row>
    <row r="37" spans="1:20" ht="17" thickBot="1" x14ac:dyDescent="0.25">
      <c r="A37" t="s">
        <v>63</v>
      </c>
      <c r="B37" s="100">
        <f>'KW 35'!H42</f>
        <v>0</v>
      </c>
      <c r="C37" s="125">
        <f>'KW 35'!H43</f>
        <v>0</v>
      </c>
      <c r="T37" s="104">
        <f>SUM(C3:C54)</f>
        <v>0</v>
      </c>
    </row>
    <row r="38" spans="1:20" x14ac:dyDescent="0.2">
      <c r="A38" t="s">
        <v>64</v>
      </c>
      <c r="B38" s="100">
        <f>'KW 36'!H42</f>
        <v>0</v>
      </c>
      <c r="C38" s="125">
        <f>'KW 36'!H43</f>
        <v>0</v>
      </c>
    </row>
    <row r="39" spans="1:20" x14ac:dyDescent="0.2">
      <c r="A39" t="s">
        <v>65</v>
      </c>
      <c r="B39" s="100">
        <f>'KW 37'!H42</f>
        <v>0</v>
      </c>
      <c r="C39" s="125">
        <f>'KW 37'!H43</f>
        <v>0</v>
      </c>
    </row>
    <row r="40" spans="1:20" x14ac:dyDescent="0.2">
      <c r="A40" t="s">
        <v>66</v>
      </c>
      <c r="B40" s="100">
        <f>'KW 38'!H42</f>
        <v>0</v>
      </c>
      <c r="C40" s="125">
        <f>'KW 38'!H43</f>
        <v>0</v>
      </c>
    </row>
    <row r="41" spans="1:20" x14ac:dyDescent="0.2">
      <c r="A41" t="s">
        <v>67</v>
      </c>
      <c r="B41" s="100">
        <f>'KW 39'!H42</f>
        <v>0</v>
      </c>
      <c r="C41" s="125">
        <f>'KW 39'!H43</f>
        <v>0</v>
      </c>
    </row>
    <row r="42" spans="1:20" x14ac:dyDescent="0.2">
      <c r="A42" t="s">
        <v>68</v>
      </c>
      <c r="B42" s="100">
        <f>'KW 40'!H42</f>
        <v>0</v>
      </c>
      <c r="C42" s="125">
        <f>'KW 40'!H43</f>
        <v>0</v>
      </c>
    </row>
    <row r="43" spans="1:20" x14ac:dyDescent="0.2">
      <c r="A43" t="s">
        <v>69</v>
      </c>
      <c r="B43" s="100">
        <f>'KW 41'!H42</f>
        <v>0</v>
      </c>
      <c r="C43" s="125">
        <f>'KW 41'!H43</f>
        <v>0</v>
      </c>
    </row>
    <row r="44" spans="1:20" x14ac:dyDescent="0.2">
      <c r="A44" t="s">
        <v>70</v>
      </c>
      <c r="B44" s="100">
        <f>'KW 42'!H42</f>
        <v>0</v>
      </c>
      <c r="C44" s="125">
        <f>'KW 42'!H43</f>
        <v>0</v>
      </c>
    </row>
    <row r="45" spans="1:20" x14ac:dyDescent="0.2">
      <c r="A45" t="s">
        <v>71</v>
      </c>
      <c r="B45" s="100">
        <f>'KW 43'!H42</f>
        <v>0</v>
      </c>
      <c r="C45" s="125">
        <f>'KW 43'!H43</f>
        <v>0</v>
      </c>
    </row>
    <row r="46" spans="1:20" x14ac:dyDescent="0.2">
      <c r="A46" t="s">
        <v>72</v>
      </c>
      <c r="B46" s="100">
        <f>'KW 44'!H42</f>
        <v>0</v>
      </c>
      <c r="C46" s="125">
        <f>'KW 44'!H43</f>
        <v>0</v>
      </c>
    </row>
    <row r="47" spans="1:20" x14ac:dyDescent="0.2">
      <c r="A47" t="s">
        <v>73</v>
      </c>
      <c r="B47" s="100">
        <f>'KW 45'!H42</f>
        <v>0</v>
      </c>
      <c r="C47" s="125">
        <f>'KW 45'!H43</f>
        <v>0</v>
      </c>
    </row>
    <row r="48" spans="1:20" x14ac:dyDescent="0.2">
      <c r="A48" t="s">
        <v>74</v>
      </c>
      <c r="B48" s="100">
        <f>'KW 46'!H42</f>
        <v>0</v>
      </c>
      <c r="C48" s="125">
        <f>'KW 46'!H43</f>
        <v>0</v>
      </c>
    </row>
    <row r="49" spans="1:3" x14ac:dyDescent="0.2">
      <c r="A49" t="s">
        <v>75</v>
      </c>
      <c r="B49" s="100">
        <f>'KW 47'!H42</f>
        <v>0</v>
      </c>
      <c r="C49" s="125">
        <f>'KW 47'!H43</f>
        <v>0</v>
      </c>
    </row>
    <row r="50" spans="1:3" x14ac:dyDescent="0.2">
      <c r="A50" t="s">
        <v>76</v>
      </c>
      <c r="B50" s="100">
        <f>'KW 48'!H42</f>
        <v>0</v>
      </c>
      <c r="C50" s="125">
        <f>'KW 48'!H43</f>
        <v>0</v>
      </c>
    </row>
    <row r="51" spans="1:3" x14ac:dyDescent="0.2">
      <c r="A51" t="s">
        <v>77</v>
      </c>
      <c r="B51" s="100">
        <f>'KW 49'!H42</f>
        <v>0</v>
      </c>
      <c r="C51" s="125">
        <f>'KW 49'!H43</f>
        <v>0</v>
      </c>
    </row>
    <row r="52" spans="1:3" x14ac:dyDescent="0.2">
      <c r="A52" t="s">
        <v>78</v>
      </c>
      <c r="B52" s="100">
        <f>'KW 50'!H42</f>
        <v>0</v>
      </c>
      <c r="C52" s="125">
        <f>'KW 50'!H43</f>
        <v>0</v>
      </c>
    </row>
    <row r="53" spans="1:3" x14ac:dyDescent="0.2">
      <c r="A53" t="s">
        <v>79</v>
      </c>
      <c r="B53" s="100">
        <f>'KW 51'!H42</f>
        <v>0</v>
      </c>
      <c r="C53" s="125">
        <f>'KW 51'!H43</f>
        <v>0</v>
      </c>
    </row>
    <row r="54" spans="1:3" x14ac:dyDescent="0.2">
      <c r="A54" t="s">
        <v>80</v>
      </c>
      <c r="B54" s="100">
        <f>'KW 52'!H42</f>
        <v>0</v>
      </c>
      <c r="C54" s="125">
        <f>'KW 52'!H43</f>
        <v>0</v>
      </c>
    </row>
  </sheetData>
  <pageMargins left="0.7" right="0.7" top="0.78740157499999996" bottom="0.78740157499999996" header="0.3" footer="0.3"/>
  <drawing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4D3F8-CEC2-BF4D-AF86-7F5C9C1C98EF}">
  <dimension ref="A1:T54"/>
  <sheetViews>
    <sheetView topLeftCell="A11" workbookViewId="0">
      <selection activeCell="C55" sqref="C55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Listen!C13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1'!I42</f>
        <v>0</v>
      </c>
      <c r="C3" s="125">
        <f>'KW 1'!I43</f>
        <v>0</v>
      </c>
      <c r="T3" s="102" t="s">
        <v>130</v>
      </c>
    </row>
    <row r="4" spans="1:20" ht="17" thickBot="1" x14ac:dyDescent="0.25">
      <c r="A4" t="s">
        <v>30</v>
      </c>
      <c r="B4" s="100">
        <f>'KW 2'!I42</f>
        <v>0</v>
      </c>
      <c r="C4" s="125">
        <f>'KW 2'!I43</f>
        <v>0</v>
      </c>
    </row>
    <row r="5" spans="1:20" ht="17" thickBot="1" x14ac:dyDescent="0.25">
      <c r="A5" t="s">
        <v>31</v>
      </c>
      <c r="B5" s="100">
        <f>'KW 3'!I42</f>
        <v>0</v>
      </c>
      <c r="C5" s="125">
        <f>'KW 3'!I43</f>
        <v>0</v>
      </c>
      <c r="T5" s="103">
        <f>SUM(B3:B54)</f>
        <v>0</v>
      </c>
    </row>
    <row r="6" spans="1:20" x14ac:dyDescent="0.2">
      <c r="A6" t="s">
        <v>32</v>
      </c>
      <c r="B6" s="100">
        <f>'KW 4'!I42</f>
        <v>0</v>
      </c>
      <c r="C6" s="125">
        <f>'KW 4'!I43</f>
        <v>0</v>
      </c>
    </row>
    <row r="7" spans="1:20" x14ac:dyDescent="0.2">
      <c r="A7" t="s">
        <v>33</v>
      </c>
      <c r="B7" s="100">
        <f>'KW 5'!I42</f>
        <v>0</v>
      </c>
      <c r="C7" s="125">
        <f>'KW 5'!I43</f>
        <v>0</v>
      </c>
    </row>
    <row r="8" spans="1:20" x14ac:dyDescent="0.2">
      <c r="A8" t="s">
        <v>34</v>
      </c>
      <c r="B8" s="100">
        <f>'KW 6'!I42</f>
        <v>0</v>
      </c>
      <c r="C8" s="125">
        <f>'KW 6'!I43</f>
        <v>0</v>
      </c>
    </row>
    <row r="9" spans="1:20" x14ac:dyDescent="0.2">
      <c r="A9" t="s">
        <v>35</v>
      </c>
      <c r="B9" s="100">
        <f>'KW 7'!I42</f>
        <v>0</v>
      </c>
      <c r="C9" s="125">
        <f>'KW 7'!I43</f>
        <v>0</v>
      </c>
    </row>
    <row r="10" spans="1:20" x14ac:dyDescent="0.2">
      <c r="A10" t="s">
        <v>36</v>
      </c>
      <c r="B10" s="100">
        <f>'KW 8'!I42</f>
        <v>0</v>
      </c>
      <c r="C10" s="125">
        <f>'KW 8'!I43</f>
        <v>0</v>
      </c>
    </row>
    <row r="11" spans="1:20" x14ac:dyDescent="0.2">
      <c r="A11" t="s">
        <v>37</v>
      </c>
      <c r="B11" s="100">
        <f>'KW 9'!I42</f>
        <v>0</v>
      </c>
      <c r="C11" s="125">
        <f>'KW 9'!I43</f>
        <v>0</v>
      </c>
    </row>
    <row r="12" spans="1:20" x14ac:dyDescent="0.2">
      <c r="A12" t="s">
        <v>38</v>
      </c>
      <c r="B12" s="100">
        <f>'KW 10'!I42</f>
        <v>0</v>
      </c>
      <c r="C12" s="125">
        <f>'KW 10'!I43</f>
        <v>0</v>
      </c>
    </row>
    <row r="13" spans="1:20" x14ac:dyDescent="0.2">
      <c r="A13" t="s">
        <v>39</v>
      </c>
      <c r="B13" s="100">
        <f>'KW 11'!I42</f>
        <v>0</v>
      </c>
      <c r="C13" s="125">
        <f>'KW 11'!I43</f>
        <v>0</v>
      </c>
    </row>
    <row r="14" spans="1:20" x14ac:dyDescent="0.2">
      <c r="A14" t="s">
        <v>40</v>
      </c>
      <c r="B14" s="100">
        <f>'KW 12'!I42</f>
        <v>0</v>
      </c>
      <c r="C14" s="125">
        <f>'KW 12'!I43</f>
        <v>0</v>
      </c>
    </row>
    <row r="15" spans="1:20" x14ac:dyDescent="0.2">
      <c r="A15" t="s">
        <v>41</v>
      </c>
      <c r="B15" s="100">
        <f>'KW 13'!I42</f>
        <v>0</v>
      </c>
      <c r="C15" s="125">
        <f>'KW 13'!I43</f>
        <v>0</v>
      </c>
    </row>
    <row r="16" spans="1:20" x14ac:dyDescent="0.2">
      <c r="A16" t="s">
        <v>42</v>
      </c>
      <c r="B16" s="100">
        <f>'KW 14'!I42</f>
        <v>0</v>
      </c>
      <c r="C16" s="125">
        <f>'KW 14'!I43</f>
        <v>0</v>
      </c>
    </row>
    <row r="17" spans="1:3" x14ac:dyDescent="0.2">
      <c r="A17" t="s">
        <v>43</v>
      </c>
      <c r="B17" s="100">
        <f>'KW 15'!I42</f>
        <v>0</v>
      </c>
      <c r="C17" s="125">
        <f>'KW 15'!I43</f>
        <v>0</v>
      </c>
    </row>
    <row r="18" spans="1:3" x14ac:dyDescent="0.2">
      <c r="A18" t="s">
        <v>44</v>
      </c>
      <c r="B18" s="100">
        <f>'KW 16'!I42</f>
        <v>0</v>
      </c>
      <c r="C18" s="125">
        <f>'KW 16'!I43</f>
        <v>0</v>
      </c>
    </row>
    <row r="19" spans="1:3" x14ac:dyDescent="0.2">
      <c r="A19" t="s">
        <v>45</v>
      </c>
      <c r="B19" s="100">
        <f>'KW 17'!I42</f>
        <v>0</v>
      </c>
      <c r="C19" s="125">
        <f>'KW 17'!I43</f>
        <v>0</v>
      </c>
    </row>
    <row r="20" spans="1:3" x14ac:dyDescent="0.2">
      <c r="A20" t="s">
        <v>46</v>
      </c>
      <c r="B20" s="100">
        <f>'KW 18'!I42</f>
        <v>0</v>
      </c>
      <c r="C20" s="125">
        <f>'KW 18'!I43</f>
        <v>0</v>
      </c>
    </row>
    <row r="21" spans="1:3" x14ac:dyDescent="0.2">
      <c r="A21" t="s">
        <v>47</v>
      </c>
      <c r="B21" s="100">
        <f>'KW 19'!I42</f>
        <v>0</v>
      </c>
      <c r="C21" s="125">
        <f>'KW 19'!I43</f>
        <v>0</v>
      </c>
    </row>
    <row r="22" spans="1:3" x14ac:dyDescent="0.2">
      <c r="A22" t="s">
        <v>48</v>
      </c>
      <c r="B22" s="100">
        <f>'KW 20'!I42</f>
        <v>0</v>
      </c>
      <c r="C22" s="125">
        <f>'KW 20'!I43</f>
        <v>0</v>
      </c>
    </row>
    <row r="23" spans="1:3" x14ac:dyDescent="0.2">
      <c r="A23" t="s">
        <v>49</v>
      </c>
      <c r="B23" s="100">
        <f>'KW 21'!I42</f>
        <v>0</v>
      </c>
      <c r="C23" s="125">
        <f>'KW 21'!I43</f>
        <v>0</v>
      </c>
    </row>
    <row r="24" spans="1:3" x14ac:dyDescent="0.2">
      <c r="A24" t="s">
        <v>50</v>
      </c>
      <c r="B24" s="100">
        <f>'KW 22'!I42</f>
        <v>0</v>
      </c>
      <c r="C24" s="125">
        <f>'KW 22'!I43</f>
        <v>0</v>
      </c>
    </row>
    <row r="25" spans="1:3" x14ac:dyDescent="0.2">
      <c r="A25" t="s">
        <v>51</v>
      </c>
      <c r="B25" s="100">
        <f>'KW 23'!I42</f>
        <v>0</v>
      </c>
      <c r="C25" s="125">
        <f>'KW 23'!I43</f>
        <v>0</v>
      </c>
    </row>
    <row r="26" spans="1:3" x14ac:dyDescent="0.2">
      <c r="A26" t="s">
        <v>52</v>
      </c>
      <c r="B26" s="100">
        <f>'KW 24'!I42</f>
        <v>0</v>
      </c>
      <c r="C26" s="125">
        <f>'KW 24'!I43</f>
        <v>0</v>
      </c>
    </row>
    <row r="27" spans="1:3" x14ac:dyDescent="0.2">
      <c r="A27" t="s">
        <v>53</v>
      </c>
      <c r="B27" s="100">
        <f>'KW 25'!I42</f>
        <v>0</v>
      </c>
      <c r="C27" s="125">
        <f>'KW 25'!I43</f>
        <v>0</v>
      </c>
    </row>
    <row r="28" spans="1:3" x14ac:dyDescent="0.2">
      <c r="A28" t="s">
        <v>54</v>
      </c>
      <c r="B28" s="100">
        <f>'KW 26'!I42</f>
        <v>0</v>
      </c>
      <c r="C28" s="125">
        <f>'KW 26'!I43</f>
        <v>0</v>
      </c>
    </row>
    <row r="29" spans="1:3" x14ac:dyDescent="0.2">
      <c r="A29" t="s">
        <v>55</v>
      </c>
      <c r="B29" s="100">
        <f>'KW 27'!I42</f>
        <v>0</v>
      </c>
      <c r="C29" s="125">
        <f>'KW 27'!I43</f>
        <v>0</v>
      </c>
    </row>
    <row r="30" spans="1:3" x14ac:dyDescent="0.2">
      <c r="A30" t="s">
        <v>56</v>
      </c>
      <c r="B30" s="100">
        <f>'KW 28'!I42</f>
        <v>0</v>
      </c>
      <c r="C30" s="125">
        <f>'KW 28'!I43</f>
        <v>0</v>
      </c>
    </row>
    <row r="31" spans="1:3" x14ac:dyDescent="0.2">
      <c r="A31" t="s">
        <v>57</v>
      </c>
      <c r="B31" s="100">
        <f>'KW 29'!I42</f>
        <v>0</v>
      </c>
      <c r="C31" s="125">
        <f>'KW 29'!I43</f>
        <v>0</v>
      </c>
    </row>
    <row r="32" spans="1:3" x14ac:dyDescent="0.2">
      <c r="A32" t="s">
        <v>58</v>
      </c>
      <c r="B32" s="100">
        <f>'KW 30'!I42</f>
        <v>0</v>
      </c>
      <c r="C32" s="125">
        <f>'KW 30'!I43</f>
        <v>0</v>
      </c>
    </row>
    <row r="33" spans="1:20" x14ac:dyDescent="0.2">
      <c r="A33" t="s">
        <v>59</v>
      </c>
      <c r="B33" s="100">
        <f>'KW 31'!I42</f>
        <v>0</v>
      </c>
      <c r="C33" s="125">
        <f>'KW 31'!I43</f>
        <v>0</v>
      </c>
    </row>
    <row r="34" spans="1:20" x14ac:dyDescent="0.2">
      <c r="A34" t="s">
        <v>60</v>
      </c>
      <c r="B34" s="100">
        <f>'KW 32'!I42</f>
        <v>0</v>
      </c>
      <c r="C34" s="125">
        <f>'KW 32'!I43</f>
        <v>0</v>
      </c>
    </row>
    <row r="35" spans="1:20" ht="19" x14ac:dyDescent="0.25">
      <c r="A35" t="s">
        <v>61</v>
      </c>
      <c r="B35" s="100">
        <f>'KW 33'!I42</f>
        <v>0</v>
      </c>
      <c r="C35" s="125">
        <f>'KW 33'!I43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34'!I42</f>
        <v>0</v>
      </c>
      <c r="C36" s="125">
        <f>'KW 34'!I43</f>
        <v>0</v>
      </c>
    </row>
    <row r="37" spans="1:20" ht="17" thickBot="1" x14ac:dyDescent="0.25">
      <c r="A37" t="s">
        <v>63</v>
      </c>
      <c r="B37" s="100">
        <f>'KW 35'!I42</f>
        <v>0</v>
      </c>
      <c r="C37" s="125">
        <f>'KW 35'!I43</f>
        <v>0</v>
      </c>
      <c r="T37" s="104">
        <f>SUM(C3:C54)</f>
        <v>0</v>
      </c>
    </row>
    <row r="38" spans="1:20" x14ac:dyDescent="0.2">
      <c r="A38" t="s">
        <v>64</v>
      </c>
      <c r="B38" s="100">
        <f>'KW 36'!I42</f>
        <v>0</v>
      </c>
      <c r="C38" s="125">
        <f>'KW 36'!I43</f>
        <v>0</v>
      </c>
    </row>
    <row r="39" spans="1:20" x14ac:dyDescent="0.2">
      <c r="A39" t="s">
        <v>65</v>
      </c>
      <c r="B39" s="100">
        <f>'KW 37'!I42</f>
        <v>0</v>
      </c>
      <c r="C39" s="125">
        <f>'KW 37'!I43</f>
        <v>0</v>
      </c>
    </row>
    <row r="40" spans="1:20" x14ac:dyDescent="0.2">
      <c r="A40" t="s">
        <v>66</v>
      </c>
      <c r="B40" s="100">
        <f>'KW 38'!I42</f>
        <v>0</v>
      </c>
      <c r="C40" s="125">
        <f>'KW 38'!I43</f>
        <v>0</v>
      </c>
    </row>
    <row r="41" spans="1:20" x14ac:dyDescent="0.2">
      <c r="A41" t="s">
        <v>67</v>
      </c>
      <c r="B41" s="100">
        <f>'KW 39'!I42</f>
        <v>0</v>
      </c>
      <c r="C41" s="125">
        <f>'KW 39'!I43</f>
        <v>0</v>
      </c>
    </row>
    <row r="42" spans="1:20" x14ac:dyDescent="0.2">
      <c r="A42" t="s">
        <v>68</v>
      </c>
      <c r="B42" s="100">
        <f>'KW 40'!I42</f>
        <v>0</v>
      </c>
      <c r="C42" s="125">
        <f>'KW 40'!I43</f>
        <v>0</v>
      </c>
    </row>
    <row r="43" spans="1:20" x14ac:dyDescent="0.2">
      <c r="A43" t="s">
        <v>69</v>
      </c>
      <c r="B43" s="100">
        <f>'KW 41'!I42</f>
        <v>0</v>
      </c>
      <c r="C43" s="125">
        <f>'KW 41'!I43</f>
        <v>0</v>
      </c>
    </row>
    <row r="44" spans="1:20" x14ac:dyDescent="0.2">
      <c r="A44" t="s">
        <v>70</v>
      </c>
      <c r="B44" s="100">
        <f>'KW 42'!I42</f>
        <v>0</v>
      </c>
      <c r="C44" s="125">
        <f>'KW 42'!I43</f>
        <v>0</v>
      </c>
    </row>
    <row r="45" spans="1:20" x14ac:dyDescent="0.2">
      <c r="A45" t="s">
        <v>71</v>
      </c>
      <c r="B45" s="100">
        <f>'KW 43'!I42</f>
        <v>0</v>
      </c>
      <c r="C45" s="125">
        <f>'KW 43'!I43</f>
        <v>0</v>
      </c>
    </row>
    <row r="46" spans="1:20" x14ac:dyDescent="0.2">
      <c r="A46" t="s">
        <v>72</v>
      </c>
      <c r="B46" s="100">
        <f>'KW 44'!I42</f>
        <v>0</v>
      </c>
      <c r="C46" s="125">
        <f>'KW 44'!I43</f>
        <v>0</v>
      </c>
    </row>
    <row r="47" spans="1:20" x14ac:dyDescent="0.2">
      <c r="A47" t="s">
        <v>73</v>
      </c>
      <c r="B47" s="100">
        <f>'KW 45'!I42</f>
        <v>0</v>
      </c>
      <c r="C47" s="125">
        <f>'KW 45'!I43</f>
        <v>0</v>
      </c>
    </row>
    <row r="48" spans="1:20" x14ac:dyDescent="0.2">
      <c r="A48" t="s">
        <v>74</v>
      </c>
      <c r="B48" s="100">
        <f>'KW 46'!I42</f>
        <v>0</v>
      </c>
      <c r="C48" s="125">
        <f>'KW 46'!I43</f>
        <v>0</v>
      </c>
    </row>
    <row r="49" spans="1:3" x14ac:dyDescent="0.2">
      <c r="A49" t="s">
        <v>75</v>
      </c>
      <c r="B49" s="100">
        <f>'KW 47'!I42</f>
        <v>0</v>
      </c>
      <c r="C49" s="125">
        <f>'KW 47'!I43</f>
        <v>0</v>
      </c>
    </row>
    <row r="50" spans="1:3" x14ac:dyDescent="0.2">
      <c r="A50" t="s">
        <v>76</v>
      </c>
      <c r="B50" s="100">
        <f>'KW 48'!I42</f>
        <v>0</v>
      </c>
      <c r="C50" s="125">
        <f>'KW 48'!I43</f>
        <v>0</v>
      </c>
    </row>
    <row r="51" spans="1:3" x14ac:dyDescent="0.2">
      <c r="A51" t="s">
        <v>77</v>
      </c>
      <c r="B51" s="100">
        <f>'KW 49'!I42</f>
        <v>0</v>
      </c>
      <c r="C51" s="125">
        <f>'KW 49'!I43</f>
        <v>0</v>
      </c>
    </row>
    <row r="52" spans="1:3" x14ac:dyDescent="0.2">
      <c r="A52" t="s">
        <v>78</v>
      </c>
      <c r="B52" s="100">
        <f>'KW 50'!I42</f>
        <v>0</v>
      </c>
      <c r="C52" s="125">
        <f>'KW 50'!I43</f>
        <v>0</v>
      </c>
    </row>
    <row r="53" spans="1:3" x14ac:dyDescent="0.2">
      <c r="A53" t="s">
        <v>79</v>
      </c>
      <c r="B53" s="100">
        <f>'KW 51'!I42</f>
        <v>0</v>
      </c>
      <c r="C53" s="125">
        <f>'KW 51'!I43</f>
        <v>0</v>
      </c>
    </row>
    <row r="54" spans="1:3" x14ac:dyDescent="0.2">
      <c r="A54" t="s">
        <v>80</v>
      </c>
      <c r="B54" s="100">
        <f>'KW 52'!I42</f>
        <v>0</v>
      </c>
      <c r="C54" s="125">
        <f>'KW 52'!I43</f>
        <v>0</v>
      </c>
    </row>
  </sheetData>
  <pageMargins left="0.7" right="0.7" top="0.78740157499999996" bottom="0.78740157499999996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786EFE-523C-0D4B-90A9-73D9FCB1E877}">
  <dimension ref="A1:AU54"/>
  <sheetViews>
    <sheetView workbookViewId="0">
      <selection activeCell="T9" sqref="T9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47" ht="19" x14ac:dyDescent="0.25">
      <c r="A1" s="102" t="s">
        <v>132</v>
      </c>
      <c r="B1" s="105"/>
      <c r="C1" s="105"/>
      <c r="E1" s="106" t="str">
        <f>Listen!C14</f>
        <v>-</v>
      </c>
    </row>
    <row r="2" spans="1:47" x14ac:dyDescent="0.2">
      <c r="A2" t="s">
        <v>82</v>
      </c>
      <c r="B2" s="99" t="s">
        <v>16</v>
      </c>
      <c r="C2" s="99" t="s">
        <v>18</v>
      </c>
    </row>
    <row r="3" spans="1:47" x14ac:dyDescent="0.2">
      <c r="A3" t="s">
        <v>29</v>
      </c>
      <c r="B3" s="100">
        <f>'KW 1'!J42</f>
        <v>0</v>
      </c>
      <c r="C3" s="125">
        <f>'KW 1'!J43</f>
        <v>0</v>
      </c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100"/>
      <c r="AC3" s="100"/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</row>
    <row r="4" spans="1:47" ht="17" thickBot="1" x14ac:dyDescent="0.25">
      <c r="A4" t="s">
        <v>30</v>
      </c>
      <c r="B4" s="100">
        <f>'KW 2'!J42</f>
        <v>0</v>
      </c>
      <c r="C4" s="125">
        <f>'KW 2'!J43</f>
        <v>0</v>
      </c>
    </row>
    <row r="5" spans="1:47" ht="17" thickBot="1" x14ac:dyDescent="0.25">
      <c r="A5" t="s">
        <v>31</v>
      </c>
      <c r="B5" s="100">
        <f>'KW 3'!J42</f>
        <v>0</v>
      </c>
      <c r="C5" s="125">
        <f>'KW 3'!J43</f>
        <v>0</v>
      </c>
      <c r="T5" s="103">
        <f>SUM(B3:B54)</f>
        <v>0</v>
      </c>
    </row>
    <row r="6" spans="1:47" x14ac:dyDescent="0.2">
      <c r="A6" t="s">
        <v>32</v>
      </c>
      <c r="B6" s="100">
        <f>'KW 4'!J42</f>
        <v>0</v>
      </c>
      <c r="C6" s="125">
        <f>'KW 4'!J43</f>
        <v>0</v>
      </c>
    </row>
    <row r="7" spans="1:47" x14ac:dyDescent="0.2">
      <c r="A7" t="s">
        <v>33</v>
      </c>
      <c r="B7" s="100">
        <f>'KW 5'!J42</f>
        <v>0</v>
      </c>
      <c r="C7" s="125">
        <f>'KW 5'!J43</f>
        <v>0</v>
      </c>
    </row>
    <row r="8" spans="1:47" x14ac:dyDescent="0.2">
      <c r="A8" t="s">
        <v>34</v>
      </c>
      <c r="B8" s="100">
        <f>'KW 6'!J42</f>
        <v>0</v>
      </c>
      <c r="C8" s="125">
        <f>'KW 6'!J43</f>
        <v>0</v>
      </c>
    </row>
    <row r="9" spans="1:47" x14ac:dyDescent="0.2">
      <c r="A9" t="s">
        <v>35</v>
      </c>
      <c r="B9" s="100">
        <f>'KW 7'!J42</f>
        <v>0</v>
      </c>
      <c r="C9" s="125">
        <f>'KW 7'!J43</f>
        <v>0</v>
      </c>
    </row>
    <row r="10" spans="1:47" x14ac:dyDescent="0.2">
      <c r="A10" t="s">
        <v>36</v>
      </c>
      <c r="B10" s="100">
        <f>'KW 8'!J42</f>
        <v>0</v>
      </c>
      <c r="C10" s="125">
        <f>'KW 8'!J43</f>
        <v>0</v>
      </c>
    </row>
    <row r="11" spans="1:47" x14ac:dyDescent="0.2">
      <c r="A11" t="s">
        <v>37</v>
      </c>
      <c r="B11" s="100">
        <f>'KW 9'!J42</f>
        <v>0</v>
      </c>
      <c r="C11" s="125">
        <f>'KW 9'!J43</f>
        <v>0</v>
      </c>
    </row>
    <row r="12" spans="1:47" x14ac:dyDescent="0.2">
      <c r="A12" t="s">
        <v>38</v>
      </c>
      <c r="B12" s="100">
        <f>'KW 10'!J42</f>
        <v>0</v>
      </c>
      <c r="C12" s="125">
        <f>'KW 10'!J43</f>
        <v>0</v>
      </c>
    </row>
    <row r="13" spans="1:47" x14ac:dyDescent="0.2">
      <c r="A13" t="s">
        <v>39</v>
      </c>
      <c r="B13" s="100">
        <f>'KW 11'!J42</f>
        <v>0</v>
      </c>
      <c r="C13" s="125">
        <f>'KW 11'!J43</f>
        <v>0</v>
      </c>
    </row>
    <row r="14" spans="1:47" x14ac:dyDescent="0.2">
      <c r="A14" t="s">
        <v>40</v>
      </c>
      <c r="B14" s="100">
        <f>'KW 12'!J42</f>
        <v>0</v>
      </c>
      <c r="C14" s="125">
        <f>'KW 12'!J43</f>
        <v>0</v>
      </c>
    </row>
    <row r="15" spans="1:47" x14ac:dyDescent="0.2">
      <c r="A15" t="s">
        <v>41</v>
      </c>
      <c r="B15" s="100">
        <f>'KW 13'!J42</f>
        <v>0</v>
      </c>
      <c r="C15" s="125">
        <f>'KW 13'!J43</f>
        <v>0</v>
      </c>
    </row>
    <row r="16" spans="1:47" x14ac:dyDescent="0.2">
      <c r="A16" t="s">
        <v>42</v>
      </c>
      <c r="B16" s="100">
        <f>'KW 14'!J42</f>
        <v>0</v>
      </c>
      <c r="C16" s="125">
        <f>'KW 14'!J43</f>
        <v>0</v>
      </c>
    </row>
    <row r="17" spans="1:3" x14ac:dyDescent="0.2">
      <c r="A17" t="s">
        <v>43</v>
      </c>
      <c r="B17" s="100">
        <f>'KW 15'!J42</f>
        <v>0</v>
      </c>
      <c r="C17" s="125">
        <f>'KW 15'!J43</f>
        <v>0</v>
      </c>
    </row>
    <row r="18" spans="1:3" x14ac:dyDescent="0.2">
      <c r="A18" t="s">
        <v>44</v>
      </c>
      <c r="B18" s="100">
        <f>'KW 16'!J42</f>
        <v>0</v>
      </c>
      <c r="C18" s="125">
        <f>'KW 16'!J43</f>
        <v>0</v>
      </c>
    </row>
    <row r="19" spans="1:3" x14ac:dyDescent="0.2">
      <c r="A19" t="s">
        <v>45</v>
      </c>
      <c r="B19" s="100">
        <f>'KW 17'!J42</f>
        <v>0</v>
      </c>
      <c r="C19" s="125">
        <f>'KW 17'!J43</f>
        <v>0</v>
      </c>
    </row>
    <row r="20" spans="1:3" x14ac:dyDescent="0.2">
      <c r="A20" t="s">
        <v>46</v>
      </c>
      <c r="B20" s="100">
        <f>'KW 18'!J42</f>
        <v>0</v>
      </c>
      <c r="C20" s="125">
        <f>'KW 18'!J43</f>
        <v>0</v>
      </c>
    </row>
    <row r="21" spans="1:3" x14ac:dyDescent="0.2">
      <c r="A21" t="s">
        <v>47</v>
      </c>
      <c r="B21" s="100">
        <f>'KW 19'!J42</f>
        <v>0</v>
      </c>
      <c r="C21" s="125">
        <f>'KW 19'!J43</f>
        <v>0</v>
      </c>
    </row>
    <row r="22" spans="1:3" x14ac:dyDescent="0.2">
      <c r="A22" t="s">
        <v>48</v>
      </c>
      <c r="B22" s="100">
        <f>'KW 20'!J42</f>
        <v>0</v>
      </c>
      <c r="C22" s="125">
        <f>'KW 20'!J43</f>
        <v>0</v>
      </c>
    </row>
    <row r="23" spans="1:3" x14ac:dyDescent="0.2">
      <c r="A23" t="s">
        <v>49</v>
      </c>
      <c r="B23" s="100">
        <f>'KW 21'!J42</f>
        <v>0</v>
      </c>
      <c r="C23" s="125">
        <f>'KW 21'!J43</f>
        <v>0</v>
      </c>
    </row>
    <row r="24" spans="1:3" x14ac:dyDescent="0.2">
      <c r="A24" t="s">
        <v>50</v>
      </c>
      <c r="B24" s="100">
        <f>'KW 22'!J42</f>
        <v>0</v>
      </c>
      <c r="C24" s="125">
        <f>'KW 22'!J43</f>
        <v>0</v>
      </c>
    </row>
    <row r="25" spans="1:3" x14ac:dyDescent="0.2">
      <c r="A25" t="s">
        <v>51</v>
      </c>
      <c r="B25" s="100">
        <f>'KW 23'!J42</f>
        <v>0</v>
      </c>
      <c r="C25" s="125">
        <f>'KW 23'!J43</f>
        <v>0</v>
      </c>
    </row>
    <row r="26" spans="1:3" x14ac:dyDescent="0.2">
      <c r="A26" t="s">
        <v>52</v>
      </c>
      <c r="B26" s="100">
        <f>'KW 24'!J42</f>
        <v>0</v>
      </c>
      <c r="C26" s="125">
        <f>'KW 24'!J43</f>
        <v>0</v>
      </c>
    </row>
    <row r="27" spans="1:3" x14ac:dyDescent="0.2">
      <c r="A27" t="s">
        <v>53</v>
      </c>
      <c r="B27" s="100">
        <f>'KW 25'!J42</f>
        <v>0</v>
      </c>
      <c r="C27" s="125">
        <f>'KW 25'!J43</f>
        <v>0</v>
      </c>
    </row>
    <row r="28" spans="1:3" x14ac:dyDescent="0.2">
      <c r="A28" t="s">
        <v>54</v>
      </c>
      <c r="B28" s="100">
        <f>'KW 26'!J42</f>
        <v>0</v>
      </c>
      <c r="C28" s="125">
        <f>'KW 26'!J43</f>
        <v>0</v>
      </c>
    </row>
    <row r="29" spans="1:3" x14ac:dyDescent="0.2">
      <c r="A29" t="s">
        <v>55</v>
      </c>
      <c r="B29" s="100">
        <f>'KW 27'!J42</f>
        <v>0</v>
      </c>
      <c r="C29" s="125">
        <f>'KW 27'!J43</f>
        <v>0</v>
      </c>
    </row>
    <row r="30" spans="1:3" x14ac:dyDescent="0.2">
      <c r="A30" t="s">
        <v>56</v>
      </c>
      <c r="B30" s="100">
        <f>'KW 28'!J42</f>
        <v>0</v>
      </c>
      <c r="C30" s="125">
        <f>'KW 28'!J43</f>
        <v>0</v>
      </c>
    </row>
    <row r="31" spans="1:3" x14ac:dyDescent="0.2">
      <c r="A31" t="s">
        <v>57</v>
      </c>
      <c r="B31" s="100">
        <f>'KW 29'!J42</f>
        <v>0</v>
      </c>
      <c r="C31" s="125">
        <f>'KW 29'!J43</f>
        <v>0</v>
      </c>
    </row>
    <row r="32" spans="1:3" x14ac:dyDescent="0.2">
      <c r="A32" t="s">
        <v>58</v>
      </c>
      <c r="B32" s="100">
        <f>'KW 30'!J42</f>
        <v>0</v>
      </c>
      <c r="C32" s="125">
        <f>'KW 30'!J43</f>
        <v>0</v>
      </c>
    </row>
    <row r="33" spans="1:20" x14ac:dyDescent="0.2">
      <c r="A33" t="s">
        <v>59</v>
      </c>
      <c r="B33" s="100">
        <f>'KW 31'!J42</f>
        <v>0</v>
      </c>
      <c r="C33" s="125">
        <f>'KW 31'!J43</f>
        <v>0</v>
      </c>
    </row>
    <row r="34" spans="1:20" x14ac:dyDescent="0.2">
      <c r="A34" t="s">
        <v>60</v>
      </c>
      <c r="B34" s="100">
        <f>'KW 32'!J42</f>
        <v>0</v>
      </c>
      <c r="C34" s="125">
        <f>'KW 32'!J43</f>
        <v>0</v>
      </c>
    </row>
    <row r="35" spans="1:20" ht="19" x14ac:dyDescent="0.25">
      <c r="A35" t="s">
        <v>61</v>
      </c>
      <c r="B35" s="100">
        <f>'KW 33'!J42</f>
        <v>0</v>
      </c>
      <c r="C35" s="125">
        <f>'KW 33'!J43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34'!J42</f>
        <v>0</v>
      </c>
      <c r="C36" s="125">
        <f>'KW 34'!J43</f>
        <v>0</v>
      </c>
    </row>
    <row r="37" spans="1:20" ht="17" thickBot="1" x14ac:dyDescent="0.25">
      <c r="A37" t="s">
        <v>63</v>
      </c>
      <c r="B37" s="100">
        <f>'KW 35'!J42</f>
        <v>0</v>
      </c>
      <c r="C37" s="125">
        <f>'KW 35'!J43</f>
        <v>0</v>
      </c>
      <c r="T37" s="104">
        <f>SUM(C3:C54)</f>
        <v>0</v>
      </c>
    </row>
    <row r="38" spans="1:20" x14ac:dyDescent="0.2">
      <c r="A38" t="s">
        <v>64</v>
      </c>
      <c r="B38" s="100">
        <f>'KW 36'!J42</f>
        <v>0</v>
      </c>
      <c r="C38" s="125">
        <f>'KW 36'!J43</f>
        <v>0</v>
      </c>
    </row>
    <row r="39" spans="1:20" x14ac:dyDescent="0.2">
      <c r="A39" t="s">
        <v>65</v>
      </c>
      <c r="B39" s="100">
        <f>'KW 37'!J42</f>
        <v>0</v>
      </c>
      <c r="C39" s="125">
        <f>'KW 37'!J43</f>
        <v>0</v>
      </c>
    </row>
    <row r="40" spans="1:20" x14ac:dyDescent="0.2">
      <c r="A40" t="s">
        <v>66</v>
      </c>
      <c r="B40" s="100">
        <f>'KW 38'!J42</f>
        <v>0</v>
      </c>
      <c r="C40" s="125">
        <f>'KW 38'!J43</f>
        <v>0</v>
      </c>
    </row>
    <row r="41" spans="1:20" x14ac:dyDescent="0.2">
      <c r="A41" t="s">
        <v>67</v>
      </c>
      <c r="B41" s="100">
        <f>'KW 39'!J42</f>
        <v>0</v>
      </c>
      <c r="C41" s="125">
        <f>'KW 39'!J43</f>
        <v>0</v>
      </c>
    </row>
    <row r="42" spans="1:20" x14ac:dyDescent="0.2">
      <c r="A42" t="s">
        <v>68</v>
      </c>
      <c r="B42" s="100">
        <f>'KW 40'!J42</f>
        <v>0</v>
      </c>
      <c r="C42" s="125">
        <f>'KW 40'!J43</f>
        <v>0</v>
      </c>
    </row>
    <row r="43" spans="1:20" x14ac:dyDescent="0.2">
      <c r="A43" t="s">
        <v>69</v>
      </c>
      <c r="B43" s="100">
        <f>'KW 41'!J42</f>
        <v>0</v>
      </c>
      <c r="C43" s="125">
        <f>'KW 41'!J43</f>
        <v>0</v>
      </c>
    </row>
    <row r="44" spans="1:20" x14ac:dyDescent="0.2">
      <c r="A44" t="s">
        <v>70</v>
      </c>
      <c r="B44" s="100">
        <f>'KW 42'!J42</f>
        <v>0</v>
      </c>
      <c r="C44" s="125">
        <f>'KW 42'!J43</f>
        <v>0</v>
      </c>
    </row>
    <row r="45" spans="1:20" x14ac:dyDescent="0.2">
      <c r="A45" t="s">
        <v>71</v>
      </c>
      <c r="B45" s="100">
        <f>'KW 43'!J42</f>
        <v>0</v>
      </c>
      <c r="C45" s="125">
        <f>'KW 43'!J43</f>
        <v>0</v>
      </c>
    </row>
    <row r="46" spans="1:20" x14ac:dyDescent="0.2">
      <c r="A46" t="s">
        <v>72</v>
      </c>
      <c r="B46" s="100">
        <f>'KW 44'!J42</f>
        <v>0</v>
      </c>
      <c r="C46" s="125">
        <f>'KW 44'!J43</f>
        <v>0</v>
      </c>
    </row>
    <row r="47" spans="1:20" x14ac:dyDescent="0.2">
      <c r="A47" t="s">
        <v>73</v>
      </c>
      <c r="B47" s="100">
        <f>'KW 45'!J42</f>
        <v>0</v>
      </c>
      <c r="C47" s="125">
        <f>'KW 45'!J43</f>
        <v>0</v>
      </c>
    </row>
    <row r="48" spans="1:20" x14ac:dyDescent="0.2">
      <c r="A48" t="s">
        <v>74</v>
      </c>
      <c r="B48" s="100">
        <f>'KW 46'!J42</f>
        <v>0</v>
      </c>
      <c r="C48" s="125">
        <f>'KW 46'!J43</f>
        <v>0</v>
      </c>
    </row>
    <row r="49" spans="1:3" x14ac:dyDescent="0.2">
      <c r="A49" t="s">
        <v>75</v>
      </c>
      <c r="B49" s="100">
        <f>'KW 47'!J42</f>
        <v>0</v>
      </c>
      <c r="C49" s="125">
        <f>'KW 47'!J43</f>
        <v>0</v>
      </c>
    </row>
    <row r="50" spans="1:3" x14ac:dyDescent="0.2">
      <c r="A50" t="s">
        <v>76</v>
      </c>
      <c r="B50" s="100">
        <f>'KW 48'!J42</f>
        <v>0</v>
      </c>
      <c r="C50" s="125">
        <f>'KW 48'!J43</f>
        <v>0</v>
      </c>
    </row>
    <row r="51" spans="1:3" x14ac:dyDescent="0.2">
      <c r="A51" t="s">
        <v>77</v>
      </c>
      <c r="B51" s="100">
        <f>'KW 49'!J42</f>
        <v>0</v>
      </c>
      <c r="C51" s="125">
        <f>'KW 49'!J43</f>
        <v>0</v>
      </c>
    </row>
    <row r="52" spans="1:3" x14ac:dyDescent="0.2">
      <c r="A52" t="s">
        <v>78</v>
      </c>
      <c r="B52" s="100">
        <f>'KW 50'!J42</f>
        <v>0</v>
      </c>
      <c r="C52" s="125">
        <f>'KW 50'!J43</f>
        <v>0</v>
      </c>
    </row>
    <row r="53" spans="1:3" x14ac:dyDescent="0.2">
      <c r="A53" t="s">
        <v>79</v>
      </c>
      <c r="B53" s="100">
        <f>'KW 51'!J42</f>
        <v>0</v>
      </c>
      <c r="C53" s="125">
        <f>'KW 51'!J43</f>
        <v>0</v>
      </c>
    </row>
    <row r="54" spans="1:3" x14ac:dyDescent="0.2">
      <c r="A54" t="s">
        <v>80</v>
      </c>
      <c r="B54" s="100">
        <f>'KW 52'!J42</f>
        <v>0</v>
      </c>
      <c r="C54" s="125">
        <f>'KW 52'!J43</f>
        <v>0</v>
      </c>
    </row>
  </sheetData>
  <pageMargins left="0.7" right="0.7" top="0.78740157499999996" bottom="0.78740157499999996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1F9DF-B85A-5E4C-9975-73718318E49F}">
  <dimension ref="A1:T54"/>
  <sheetViews>
    <sheetView workbookViewId="0">
      <selection activeCell="B3" sqref="B3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Listen!C15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1'!K42</f>
        <v>0</v>
      </c>
      <c r="C3" s="125">
        <f>'KW 1'!K43</f>
        <v>0</v>
      </c>
      <c r="T3" s="102" t="s">
        <v>130</v>
      </c>
    </row>
    <row r="4" spans="1:20" ht="17" thickBot="1" x14ac:dyDescent="0.25">
      <c r="A4" t="s">
        <v>30</v>
      </c>
      <c r="B4" s="100">
        <f>'KW 2'!K42</f>
        <v>0</v>
      </c>
      <c r="C4" s="125">
        <f>'KW 2'!K43</f>
        <v>0</v>
      </c>
    </row>
    <row r="5" spans="1:20" ht="17" thickBot="1" x14ac:dyDescent="0.25">
      <c r="A5" t="s">
        <v>31</v>
      </c>
      <c r="B5" s="100">
        <f>'KW 3'!K42</f>
        <v>0</v>
      </c>
      <c r="C5" s="125">
        <f>'KW 3'!K43</f>
        <v>0</v>
      </c>
      <c r="T5" s="103">
        <f>SUM(B3:B54)</f>
        <v>0</v>
      </c>
    </row>
    <row r="6" spans="1:20" x14ac:dyDescent="0.2">
      <c r="A6" t="s">
        <v>32</v>
      </c>
      <c r="B6" s="100">
        <f>'KW 4'!K42</f>
        <v>0</v>
      </c>
      <c r="C6" s="125">
        <f>'KW 4'!K43</f>
        <v>0</v>
      </c>
    </row>
    <row r="7" spans="1:20" x14ac:dyDescent="0.2">
      <c r="A7" t="s">
        <v>33</v>
      </c>
      <c r="B7" s="100">
        <f>'KW 5'!K42</f>
        <v>0</v>
      </c>
      <c r="C7" s="125">
        <f>'KW 5'!K43</f>
        <v>0</v>
      </c>
    </row>
    <row r="8" spans="1:20" x14ac:dyDescent="0.2">
      <c r="A8" t="s">
        <v>34</v>
      </c>
      <c r="B8" s="100">
        <f>'KW 6'!K42</f>
        <v>0</v>
      </c>
      <c r="C8" s="125">
        <f>'KW 6'!K43</f>
        <v>0</v>
      </c>
    </row>
    <row r="9" spans="1:20" x14ac:dyDescent="0.2">
      <c r="A9" t="s">
        <v>35</v>
      </c>
      <c r="B9" s="100">
        <f>'KW 7'!K42</f>
        <v>0</v>
      </c>
      <c r="C9" s="125">
        <f>'KW 7'!K43</f>
        <v>0</v>
      </c>
    </row>
    <row r="10" spans="1:20" x14ac:dyDescent="0.2">
      <c r="A10" t="s">
        <v>36</v>
      </c>
      <c r="B10" s="100">
        <f>'KW 8'!K42</f>
        <v>0</v>
      </c>
      <c r="C10" s="125">
        <f>'KW 8'!K43</f>
        <v>0</v>
      </c>
    </row>
    <row r="11" spans="1:20" x14ac:dyDescent="0.2">
      <c r="A11" t="s">
        <v>37</v>
      </c>
      <c r="B11" s="100">
        <f>'KW 9'!K42</f>
        <v>0</v>
      </c>
      <c r="C11" s="125">
        <f>'KW 9'!K43</f>
        <v>0</v>
      </c>
    </row>
    <row r="12" spans="1:20" x14ac:dyDescent="0.2">
      <c r="A12" t="s">
        <v>38</v>
      </c>
      <c r="B12" s="100">
        <f>'KW 10'!K42</f>
        <v>0</v>
      </c>
      <c r="C12" s="125">
        <f>'KW 10'!K43</f>
        <v>0</v>
      </c>
    </row>
    <row r="13" spans="1:20" x14ac:dyDescent="0.2">
      <c r="A13" t="s">
        <v>39</v>
      </c>
      <c r="B13" s="100">
        <f>'KW 11'!K42</f>
        <v>0</v>
      </c>
      <c r="C13" s="125">
        <f>'KW 11'!K43</f>
        <v>0</v>
      </c>
    </row>
    <row r="14" spans="1:20" x14ac:dyDescent="0.2">
      <c r="A14" t="s">
        <v>40</v>
      </c>
      <c r="B14" s="100">
        <f>'KW 12'!K42</f>
        <v>0</v>
      </c>
      <c r="C14" s="125">
        <f>'KW 12'!K43</f>
        <v>0</v>
      </c>
    </row>
    <row r="15" spans="1:20" x14ac:dyDescent="0.2">
      <c r="A15" t="s">
        <v>41</v>
      </c>
      <c r="B15" s="100">
        <f>'KW 13'!K42</f>
        <v>0</v>
      </c>
      <c r="C15" s="125">
        <f>'KW 13'!K43</f>
        <v>0</v>
      </c>
    </row>
    <row r="16" spans="1:20" x14ac:dyDescent="0.2">
      <c r="A16" t="s">
        <v>42</v>
      </c>
      <c r="B16" s="100">
        <f>'KW 14'!K42</f>
        <v>0</v>
      </c>
      <c r="C16" s="125">
        <f>'KW 14'!K43</f>
        <v>0</v>
      </c>
    </row>
    <row r="17" spans="1:3" x14ac:dyDescent="0.2">
      <c r="A17" t="s">
        <v>43</v>
      </c>
      <c r="B17" s="100">
        <f>'KW 15'!K42</f>
        <v>0</v>
      </c>
      <c r="C17" s="125">
        <f>'KW 15'!K43</f>
        <v>0</v>
      </c>
    </row>
    <row r="18" spans="1:3" x14ac:dyDescent="0.2">
      <c r="A18" t="s">
        <v>44</v>
      </c>
      <c r="B18" s="100">
        <f>'KW 16'!K42</f>
        <v>0</v>
      </c>
      <c r="C18" s="125">
        <f>'KW 16'!K43</f>
        <v>0</v>
      </c>
    </row>
    <row r="19" spans="1:3" x14ac:dyDescent="0.2">
      <c r="A19" t="s">
        <v>45</v>
      </c>
      <c r="B19" s="100">
        <f>'KW 17'!K42</f>
        <v>0</v>
      </c>
      <c r="C19" s="125">
        <f>'KW 17'!K43</f>
        <v>0</v>
      </c>
    </row>
    <row r="20" spans="1:3" x14ac:dyDescent="0.2">
      <c r="A20" t="s">
        <v>46</v>
      </c>
      <c r="B20" s="100">
        <f>'KW 18'!K42</f>
        <v>0</v>
      </c>
      <c r="C20" s="125">
        <f>'KW 18'!K43</f>
        <v>0</v>
      </c>
    </row>
    <row r="21" spans="1:3" x14ac:dyDescent="0.2">
      <c r="A21" t="s">
        <v>47</v>
      </c>
      <c r="B21" s="100">
        <f>'KW 19'!K42</f>
        <v>0</v>
      </c>
      <c r="C21" s="125">
        <f>'KW 19'!K43</f>
        <v>0</v>
      </c>
    </row>
    <row r="22" spans="1:3" x14ac:dyDescent="0.2">
      <c r="A22" t="s">
        <v>48</v>
      </c>
      <c r="B22" s="100">
        <f>'KW 20'!K42</f>
        <v>0</v>
      </c>
      <c r="C22" s="125">
        <f>'KW 20'!K43</f>
        <v>0</v>
      </c>
    </row>
    <row r="23" spans="1:3" x14ac:dyDescent="0.2">
      <c r="A23" t="s">
        <v>49</v>
      </c>
      <c r="B23" s="100">
        <f>'KW 21'!K42</f>
        <v>0</v>
      </c>
      <c r="C23" s="125">
        <f>'KW 21'!K43</f>
        <v>0</v>
      </c>
    </row>
    <row r="24" spans="1:3" x14ac:dyDescent="0.2">
      <c r="A24" t="s">
        <v>50</v>
      </c>
      <c r="B24" s="100">
        <f>'KW 22'!K42</f>
        <v>0</v>
      </c>
      <c r="C24" s="125">
        <f>'KW 22'!K43</f>
        <v>0</v>
      </c>
    </row>
    <row r="25" spans="1:3" x14ac:dyDescent="0.2">
      <c r="A25" t="s">
        <v>51</v>
      </c>
      <c r="B25" s="100">
        <f>'KW 23'!K42</f>
        <v>0</v>
      </c>
      <c r="C25" s="125">
        <f>'KW 23'!K43</f>
        <v>0</v>
      </c>
    </row>
    <row r="26" spans="1:3" x14ac:dyDescent="0.2">
      <c r="A26" t="s">
        <v>52</v>
      </c>
      <c r="B26" s="100">
        <f>'KW 24'!K42</f>
        <v>0</v>
      </c>
      <c r="C26" s="125">
        <f>'KW 24'!K43</f>
        <v>0</v>
      </c>
    </row>
    <row r="27" spans="1:3" x14ac:dyDescent="0.2">
      <c r="A27" t="s">
        <v>53</v>
      </c>
      <c r="B27" s="100">
        <f>'KW 25'!K42</f>
        <v>0</v>
      </c>
      <c r="C27" s="125">
        <f>'KW 25'!K43</f>
        <v>0</v>
      </c>
    </row>
    <row r="28" spans="1:3" x14ac:dyDescent="0.2">
      <c r="A28" t="s">
        <v>54</v>
      </c>
      <c r="B28" s="100">
        <f>'KW 26'!K42</f>
        <v>0</v>
      </c>
      <c r="C28" s="125">
        <f>'KW 26'!K43</f>
        <v>0</v>
      </c>
    </row>
    <row r="29" spans="1:3" x14ac:dyDescent="0.2">
      <c r="A29" t="s">
        <v>55</v>
      </c>
      <c r="B29" s="100">
        <f>'KW 27'!K42</f>
        <v>0</v>
      </c>
      <c r="C29" s="125">
        <f>'KW 27'!K43</f>
        <v>0</v>
      </c>
    </row>
    <row r="30" spans="1:3" x14ac:dyDescent="0.2">
      <c r="A30" t="s">
        <v>56</v>
      </c>
      <c r="B30" s="100">
        <f>'KW 28'!K42</f>
        <v>0</v>
      </c>
      <c r="C30" s="125">
        <f>'KW 28'!K43</f>
        <v>0</v>
      </c>
    </row>
    <row r="31" spans="1:3" x14ac:dyDescent="0.2">
      <c r="A31" t="s">
        <v>57</v>
      </c>
      <c r="B31" s="100">
        <f>'KW 29'!K42</f>
        <v>0</v>
      </c>
      <c r="C31" s="125">
        <f>'KW 29'!K43</f>
        <v>0</v>
      </c>
    </row>
    <row r="32" spans="1:3" x14ac:dyDescent="0.2">
      <c r="A32" t="s">
        <v>58</v>
      </c>
      <c r="B32" s="100">
        <f>'KW 30'!K42</f>
        <v>0</v>
      </c>
      <c r="C32" s="125">
        <f>'KW 30'!K43</f>
        <v>0</v>
      </c>
    </row>
    <row r="33" spans="1:20" x14ac:dyDescent="0.2">
      <c r="A33" t="s">
        <v>59</v>
      </c>
      <c r="B33" s="100">
        <f>'KW 31'!K42</f>
        <v>0</v>
      </c>
      <c r="C33" s="125">
        <f>'KW 31'!K43</f>
        <v>0</v>
      </c>
    </row>
    <row r="34" spans="1:20" x14ac:dyDescent="0.2">
      <c r="A34" t="s">
        <v>60</v>
      </c>
      <c r="B34" s="100">
        <f>'KW 32'!K42</f>
        <v>0</v>
      </c>
      <c r="C34" s="125">
        <f>'KW 32'!K43</f>
        <v>0</v>
      </c>
    </row>
    <row r="35" spans="1:20" ht="19" x14ac:dyDescent="0.25">
      <c r="A35" t="s">
        <v>61</v>
      </c>
      <c r="B35" s="100">
        <f>'KW 33'!K42</f>
        <v>0</v>
      </c>
      <c r="C35" s="125">
        <f>'KW 33'!K43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34'!K42</f>
        <v>0</v>
      </c>
      <c r="C36" s="125">
        <f>'KW 34'!K43</f>
        <v>0</v>
      </c>
    </row>
    <row r="37" spans="1:20" ht="17" thickBot="1" x14ac:dyDescent="0.25">
      <c r="A37" t="s">
        <v>63</v>
      </c>
      <c r="B37" s="100">
        <f>'KW 35'!K42</f>
        <v>0</v>
      </c>
      <c r="C37" s="125">
        <f>'KW 35'!K43</f>
        <v>0</v>
      </c>
      <c r="T37" s="104">
        <f>SUM(C3:C54)</f>
        <v>0</v>
      </c>
    </row>
    <row r="38" spans="1:20" x14ac:dyDescent="0.2">
      <c r="A38" t="s">
        <v>64</v>
      </c>
      <c r="B38" s="100">
        <f>'KW 36'!K42</f>
        <v>0</v>
      </c>
      <c r="C38" s="125">
        <f>'KW 36'!K43</f>
        <v>0</v>
      </c>
    </row>
    <row r="39" spans="1:20" x14ac:dyDescent="0.2">
      <c r="A39" t="s">
        <v>65</v>
      </c>
      <c r="B39" s="100">
        <f>'KW 37'!K42</f>
        <v>0</v>
      </c>
      <c r="C39" s="125">
        <f>'KW 37'!K43</f>
        <v>0</v>
      </c>
    </row>
    <row r="40" spans="1:20" x14ac:dyDescent="0.2">
      <c r="A40" t="s">
        <v>66</v>
      </c>
      <c r="B40" s="100">
        <f>'KW 38'!K42</f>
        <v>0</v>
      </c>
      <c r="C40" s="125">
        <f>'KW 38'!K43</f>
        <v>0</v>
      </c>
    </row>
    <row r="41" spans="1:20" x14ac:dyDescent="0.2">
      <c r="A41" t="s">
        <v>67</v>
      </c>
      <c r="B41" s="100">
        <f>'KW 39'!K42</f>
        <v>0</v>
      </c>
      <c r="C41" s="125">
        <f>'KW 39'!K43</f>
        <v>0</v>
      </c>
    </row>
    <row r="42" spans="1:20" x14ac:dyDescent="0.2">
      <c r="A42" t="s">
        <v>68</v>
      </c>
      <c r="B42" s="100">
        <f>'KW 40'!K42</f>
        <v>0</v>
      </c>
      <c r="C42" s="125">
        <f>'KW 40'!K43</f>
        <v>0</v>
      </c>
    </row>
    <row r="43" spans="1:20" x14ac:dyDescent="0.2">
      <c r="A43" t="s">
        <v>69</v>
      </c>
      <c r="B43" s="100">
        <f>'KW 41'!K42</f>
        <v>0</v>
      </c>
      <c r="C43" s="125">
        <f>'KW 41'!K43</f>
        <v>0</v>
      </c>
    </row>
    <row r="44" spans="1:20" x14ac:dyDescent="0.2">
      <c r="A44" t="s">
        <v>70</v>
      </c>
      <c r="B44" s="100">
        <f>'KW 42'!K42</f>
        <v>0</v>
      </c>
      <c r="C44" s="125">
        <f>'KW 42'!K43</f>
        <v>0</v>
      </c>
    </row>
    <row r="45" spans="1:20" x14ac:dyDescent="0.2">
      <c r="A45" t="s">
        <v>71</v>
      </c>
      <c r="B45" s="100">
        <f>'KW 43'!K42</f>
        <v>0</v>
      </c>
      <c r="C45" s="125">
        <f>'KW 43'!K43</f>
        <v>0</v>
      </c>
    </row>
    <row r="46" spans="1:20" x14ac:dyDescent="0.2">
      <c r="A46" t="s">
        <v>72</v>
      </c>
      <c r="B46" s="100">
        <f>'KW 44'!K42</f>
        <v>0</v>
      </c>
      <c r="C46" s="125">
        <f>'KW 44'!K43</f>
        <v>0</v>
      </c>
    </row>
    <row r="47" spans="1:20" x14ac:dyDescent="0.2">
      <c r="A47" t="s">
        <v>73</v>
      </c>
      <c r="B47" s="100">
        <f>'KW 45'!K42</f>
        <v>0</v>
      </c>
      <c r="C47" s="125">
        <f>'KW 45'!K43</f>
        <v>0</v>
      </c>
    </row>
    <row r="48" spans="1:20" x14ac:dyDescent="0.2">
      <c r="A48" t="s">
        <v>74</v>
      </c>
      <c r="B48" s="100">
        <f>'KW 46'!K42</f>
        <v>0</v>
      </c>
      <c r="C48" s="125">
        <f>'KW 46'!K43</f>
        <v>0</v>
      </c>
    </row>
    <row r="49" spans="1:3" x14ac:dyDescent="0.2">
      <c r="A49" t="s">
        <v>75</v>
      </c>
      <c r="B49" s="100">
        <f>'KW 47'!K42</f>
        <v>0</v>
      </c>
      <c r="C49" s="125">
        <f>'KW 47'!K43</f>
        <v>0</v>
      </c>
    </row>
    <row r="50" spans="1:3" x14ac:dyDescent="0.2">
      <c r="A50" t="s">
        <v>76</v>
      </c>
      <c r="B50" s="100">
        <f>'KW 48'!K42</f>
        <v>0</v>
      </c>
      <c r="C50" s="125">
        <f>'KW 48'!K43</f>
        <v>0</v>
      </c>
    </row>
    <row r="51" spans="1:3" x14ac:dyDescent="0.2">
      <c r="A51" t="s">
        <v>77</v>
      </c>
      <c r="B51" s="100">
        <f>'KW 49'!K42</f>
        <v>0</v>
      </c>
      <c r="C51" s="125">
        <f>'KW 49'!K43</f>
        <v>0</v>
      </c>
    </row>
    <row r="52" spans="1:3" x14ac:dyDescent="0.2">
      <c r="A52" t="s">
        <v>78</v>
      </c>
      <c r="B52" s="100">
        <f>'KW 50'!K42</f>
        <v>0</v>
      </c>
      <c r="C52" s="125">
        <f>'KW 50'!K43</f>
        <v>0</v>
      </c>
    </row>
    <row r="53" spans="1:3" x14ac:dyDescent="0.2">
      <c r="A53" t="s">
        <v>79</v>
      </c>
      <c r="B53" s="100">
        <f>'KW 51'!K42</f>
        <v>0</v>
      </c>
      <c r="C53" s="125">
        <f>'KW 51'!K43</f>
        <v>0</v>
      </c>
    </row>
    <row r="54" spans="1:3" x14ac:dyDescent="0.2">
      <c r="A54" t="s">
        <v>80</v>
      </c>
      <c r="B54" s="100">
        <f>'KW 52'!K42</f>
        <v>0</v>
      </c>
      <c r="C54" s="125">
        <f>'KW 52'!K43</f>
        <v>0</v>
      </c>
    </row>
  </sheetData>
  <pageMargins left="0.7" right="0.7" top="0.78740157499999996" bottom="0.78740157499999996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71706-6FAB-A64D-9BB0-159506A1CA82}">
  <dimension ref="A1:T54"/>
  <sheetViews>
    <sheetView workbookViewId="0">
      <selection activeCell="E1" sqref="E1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Listen!C16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1'!L42</f>
        <v>0</v>
      </c>
      <c r="C3" s="125">
        <f>'KW 1'!L43</f>
        <v>0</v>
      </c>
      <c r="T3" s="102" t="s">
        <v>130</v>
      </c>
    </row>
    <row r="4" spans="1:20" ht="17" thickBot="1" x14ac:dyDescent="0.25">
      <c r="A4" t="s">
        <v>30</v>
      </c>
      <c r="B4" s="100">
        <f>'KW 2'!L42</f>
        <v>0</v>
      </c>
      <c r="C4" s="125">
        <f>'KW 2'!L43</f>
        <v>0</v>
      </c>
    </row>
    <row r="5" spans="1:20" ht="17" thickBot="1" x14ac:dyDescent="0.25">
      <c r="A5" t="s">
        <v>31</v>
      </c>
      <c r="B5" s="100">
        <f>'KW 3'!L42</f>
        <v>0</v>
      </c>
      <c r="C5" s="125">
        <f>'KW 3'!L43</f>
        <v>0</v>
      </c>
      <c r="T5" s="103">
        <f>SUM(B3:B54)</f>
        <v>0</v>
      </c>
    </row>
    <row r="6" spans="1:20" x14ac:dyDescent="0.2">
      <c r="A6" t="s">
        <v>32</v>
      </c>
      <c r="B6" s="100">
        <f>'KW 4'!L42</f>
        <v>0</v>
      </c>
      <c r="C6" s="125">
        <f>'KW 4'!L43</f>
        <v>0</v>
      </c>
    </row>
    <row r="7" spans="1:20" x14ac:dyDescent="0.2">
      <c r="A7" t="s">
        <v>33</v>
      </c>
      <c r="B7" s="100">
        <f>'KW 5'!L42</f>
        <v>0</v>
      </c>
      <c r="C7" s="125">
        <f>'KW 5'!L43</f>
        <v>0</v>
      </c>
    </row>
    <row r="8" spans="1:20" x14ac:dyDescent="0.2">
      <c r="A8" t="s">
        <v>34</v>
      </c>
      <c r="B8" s="100">
        <f>'KW 6'!L42</f>
        <v>0</v>
      </c>
      <c r="C8" s="125">
        <f>'KW 6'!L43</f>
        <v>0</v>
      </c>
    </row>
    <row r="9" spans="1:20" x14ac:dyDescent="0.2">
      <c r="A9" t="s">
        <v>35</v>
      </c>
      <c r="B9" s="100">
        <f>'KW 7'!L42</f>
        <v>0</v>
      </c>
      <c r="C9" s="125">
        <f>'KW 7'!L43</f>
        <v>0</v>
      </c>
    </row>
    <row r="10" spans="1:20" x14ac:dyDescent="0.2">
      <c r="A10" t="s">
        <v>36</v>
      </c>
      <c r="B10" s="100">
        <f>'KW 8'!L42</f>
        <v>0</v>
      </c>
      <c r="C10" s="125">
        <f>'KW 8'!L43</f>
        <v>0</v>
      </c>
    </row>
    <row r="11" spans="1:20" x14ac:dyDescent="0.2">
      <c r="A11" t="s">
        <v>37</v>
      </c>
      <c r="B11" s="100">
        <f>'KW 9'!L42</f>
        <v>0</v>
      </c>
      <c r="C11" s="125">
        <f>'KW 9'!L43</f>
        <v>0</v>
      </c>
    </row>
    <row r="12" spans="1:20" x14ac:dyDescent="0.2">
      <c r="A12" t="s">
        <v>38</v>
      </c>
      <c r="B12" s="100">
        <f>'KW 10'!L42</f>
        <v>0</v>
      </c>
      <c r="C12" s="125">
        <f>'KW 10'!L43</f>
        <v>0</v>
      </c>
    </row>
    <row r="13" spans="1:20" x14ac:dyDescent="0.2">
      <c r="A13" t="s">
        <v>39</v>
      </c>
      <c r="B13" s="100">
        <f>'KW 11'!L42</f>
        <v>0</v>
      </c>
      <c r="C13" s="125">
        <f>'KW 11'!L43</f>
        <v>0</v>
      </c>
    </row>
    <row r="14" spans="1:20" x14ac:dyDescent="0.2">
      <c r="A14" t="s">
        <v>40</v>
      </c>
      <c r="B14" s="100">
        <f>'KW 12'!L42</f>
        <v>0</v>
      </c>
      <c r="C14" s="125">
        <f>'KW 12'!L43</f>
        <v>0</v>
      </c>
    </row>
    <row r="15" spans="1:20" x14ac:dyDescent="0.2">
      <c r="A15" t="s">
        <v>41</v>
      </c>
      <c r="B15" s="100">
        <f>'KW 13'!L42</f>
        <v>0</v>
      </c>
      <c r="C15" s="125">
        <f>'KW 13'!L43</f>
        <v>0</v>
      </c>
    </row>
    <row r="16" spans="1:20" x14ac:dyDescent="0.2">
      <c r="A16" t="s">
        <v>42</v>
      </c>
      <c r="B16" s="100">
        <f>'KW 14'!L42</f>
        <v>0</v>
      </c>
      <c r="C16" s="125">
        <f>'KW 14'!L43</f>
        <v>0</v>
      </c>
    </row>
    <row r="17" spans="1:3" x14ac:dyDescent="0.2">
      <c r="A17" t="s">
        <v>43</v>
      </c>
      <c r="B17" s="100">
        <f>'KW 15'!L42</f>
        <v>0</v>
      </c>
      <c r="C17" s="125">
        <f>'KW 15'!L43</f>
        <v>0</v>
      </c>
    </row>
    <row r="18" spans="1:3" x14ac:dyDescent="0.2">
      <c r="A18" t="s">
        <v>44</v>
      </c>
      <c r="B18" s="100">
        <f>'KW 16'!L42</f>
        <v>0</v>
      </c>
      <c r="C18" s="125">
        <f>'KW 16'!L43</f>
        <v>0</v>
      </c>
    </row>
    <row r="19" spans="1:3" x14ac:dyDescent="0.2">
      <c r="A19" t="s">
        <v>45</v>
      </c>
      <c r="B19" s="100">
        <f>'KW 17'!L42</f>
        <v>0</v>
      </c>
      <c r="C19" s="125">
        <f>'KW 17'!L43</f>
        <v>0</v>
      </c>
    </row>
    <row r="20" spans="1:3" x14ac:dyDescent="0.2">
      <c r="A20" t="s">
        <v>46</v>
      </c>
      <c r="B20" s="100">
        <f>'KW 18'!L42</f>
        <v>0</v>
      </c>
      <c r="C20" s="125">
        <f>'KW 18'!L43</f>
        <v>0</v>
      </c>
    </row>
    <row r="21" spans="1:3" x14ac:dyDescent="0.2">
      <c r="A21" t="s">
        <v>47</v>
      </c>
      <c r="B21" s="100">
        <f>'KW 19'!L42</f>
        <v>0</v>
      </c>
      <c r="C21" s="125">
        <f>'KW 19'!L43</f>
        <v>0</v>
      </c>
    </row>
    <row r="22" spans="1:3" x14ac:dyDescent="0.2">
      <c r="A22" t="s">
        <v>48</v>
      </c>
      <c r="B22" s="100">
        <f>'KW 20'!L42</f>
        <v>0</v>
      </c>
      <c r="C22" s="125">
        <f>'KW 20'!L43</f>
        <v>0</v>
      </c>
    </row>
    <row r="23" spans="1:3" x14ac:dyDescent="0.2">
      <c r="A23" t="s">
        <v>49</v>
      </c>
      <c r="B23" s="100">
        <f>'KW 21'!L42</f>
        <v>0</v>
      </c>
      <c r="C23" s="125">
        <f>'KW 21'!L43</f>
        <v>0</v>
      </c>
    </row>
    <row r="24" spans="1:3" x14ac:dyDescent="0.2">
      <c r="A24" t="s">
        <v>50</v>
      </c>
      <c r="B24" s="100">
        <f>'KW 22'!L42</f>
        <v>0</v>
      </c>
      <c r="C24" s="125">
        <f>'KW 22'!L43</f>
        <v>0</v>
      </c>
    </row>
    <row r="25" spans="1:3" x14ac:dyDescent="0.2">
      <c r="A25" t="s">
        <v>51</v>
      </c>
      <c r="B25" s="100">
        <f>'KW 23'!L42</f>
        <v>0</v>
      </c>
      <c r="C25" s="125">
        <f>'KW 23'!L43</f>
        <v>0</v>
      </c>
    </row>
    <row r="26" spans="1:3" x14ac:dyDescent="0.2">
      <c r="A26" t="s">
        <v>52</v>
      </c>
      <c r="B26" s="100">
        <f>'KW 24'!L42</f>
        <v>0</v>
      </c>
      <c r="C26" s="125">
        <f>'KW 24'!L43</f>
        <v>0</v>
      </c>
    </row>
    <row r="27" spans="1:3" x14ac:dyDescent="0.2">
      <c r="A27" t="s">
        <v>53</v>
      </c>
      <c r="B27" s="100">
        <f>'KW 25'!L42</f>
        <v>0</v>
      </c>
      <c r="C27" s="125">
        <f>'KW 25'!L43</f>
        <v>0</v>
      </c>
    </row>
    <row r="28" spans="1:3" x14ac:dyDescent="0.2">
      <c r="A28" t="s">
        <v>54</v>
      </c>
      <c r="B28" s="100">
        <f>'KW 26'!L42</f>
        <v>0</v>
      </c>
      <c r="C28" s="125">
        <f>'KW 26'!L43</f>
        <v>0</v>
      </c>
    </row>
    <row r="29" spans="1:3" x14ac:dyDescent="0.2">
      <c r="A29" t="s">
        <v>55</v>
      </c>
      <c r="B29" s="100">
        <f>'KW 27'!L42</f>
        <v>0</v>
      </c>
      <c r="C29" s="125">
        <f>'KW 27'!L43</f>
        <v>0</v>
      </c>
    </row>
    <row r="30" spans="1:3" x14ac:dyDescent="0.2">
      <c r="A30" t="s">
        <v>56</v>
      </c>
      <c r="B30" s="100">
        <f>'KW 28'!L42</f>
        <v>0</v>
      </c>
      <c r="C30" s="125">
        <f>'KW 28'!L43</f>
        <v>0</v>
      </c>
    </row>
    <row r="31" spans="1:3" x14ac:dyDescent="0.2">
      <c r="A31" t="s">
        <v>57</v>
      </c>
      <c r="B31" s="100">
        <f>'KW 29'!L42</f>
        <v>0</v>
      </c>
      <c r="C31" s="125">
        <f>'KW 29'!L43</f>
        <v>0</v>
      </c>
    </row>
    <row r="32" spans="1:3" x14ac:dyDescent="0.2">
      <c r="A32" t="s">
        <v>58</v>
      </c>
      <c r="B32" s="100">
        <f>'KW 30'!L42</f>
        <v>0</v>
      </c>
      <c r="C32" s="125">
        <f>'KW 30'!L43</f>
        <v>0</v>
      </c>
    </row>
    <row r="33" spans="1:20" x14ac:dyDescent="0.2">
      <c r="A33" t="s">
        <v>59</v>
      </c>
      <c r="B33" s="100">
        <f>'KW 31'!L42</f>
        <v>0</v>
      </c>
      <c r="C33" s="125">
        <f>'KW 31'!L43</f>
        <v>0</v>
      </c>
    </row>
    <row r="34" spans="1:20" x14ac:dyDescent="0.2">
      <c r="A34" t="s">
        <v>60</v>
      </c>
      <c r="B34" s="100">
        <f>'KW 32'!L42</f>
        <v>0</v>
      </c>
      <c r="C34" s="125">
        <f>'KW 32'!L43</f>
        <v>0</v>
      </c>
    </row>
    <row r="35" spans="1:20" ht="19" x14ac:dyDescent="0.25">
      <c r="A35" t="s">
        <v>61</v>
      </c>
      <c r="B35" s="100">
        <f>'KW 33'!L42</f>
        <v>0</v>
      </c>
      <c r="C35" s="125">
        <f>'KW 33'!L43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34'!L42</f>
        <v>0</v>
      </c>
      <c r="C36" s="125">
        <f>'KW 34'!L43</f>
        <v>0</v>
      </c>
    </row>
    <row r="37" spans="1:20" ht="17" thickBot="1" x14ac:dyDescent="0.25">
      <c r="A37" t="s">
        <v>63</v>
      </c>
      <c r="B37" s="100">
        <f>'KW 35'!L42</f>
        <v>0</v>
      </c>
      <c r="C37" s="125">
        <f>'KW 35'!L43</f>
        <v>0</v>
      </c>
      <c r="T37" s="104">
        <f>SUM(C3:C54)</f>
        <v>0</v>
      </c>
    </row>
    <row r="38" spans="1:20" x14ac:dyDescent="0.2">
      <c r="A38" t="s">
        <v>64</v>
      </c>
      <c r="B38" s="100">
        <f>'KW 36'!L42</f>
        <v>0</v>
      </c>
      <c r="C38" s="125">
        <f>'KW 36'!L43</f>
        <v>0</v>
      </c>
    </row>
    <row r="39" spans="1:20" x14ac:dyDescent="0.2">
      <c r="A39" t="s">
        <v>65</v>
      </c>
      <c r="B39" s="100">
        <f>'KW 37'!L42</f>
        <v>0</v>
      </c>
      <c r="C39" s="125">
        <f>'KW 37'!L43</f>
        <v>0</v>
      </c>
    </row>
    <row r="40" spans="1:20" x14ac:dyDescent="0.2">
      <c r="A40" t="s">
        <v>66</v>
      </c>
      <c r="B40" s="100">
        <f>'KW 38'!L42</f>
        <v>0</v>
      </c>
      <c r="C40" s="125">
        <f>'KW 38'!L43</f>
        <v>0</v>
      </c>
    </row>
    <row r="41" spans="1:20" x14ac:dyDescent="0.2">
      <c r="A41" t="s">
        <v>67</v>
      </c>
      <c r="B41" s="100">
        <f>'KW 39'!L42</f>
        <v>0</v>
      </c>
      <c r="C41" s="125">
        <f>'KW 39'!L43</f>
        <v>0</v>
      </c>
    </row>
    <row r="42" spans="1:20" x14ac:dyDescent="0.2">
      <c r="A42" t="s">
        <v>68</v>
      </c>
      <c r="B42" s="100">
        <f>'KW 40'!L42</f>
        <v>0</v>
      </c>
      <c r="C42" s="125">
        <f>'KW 40'!L43</f>
        <v>0</v>
      </c>
    </row>
    <row r="43" spans="1:20" x14ac:dyDescent="0.2">
      <c r="A43" t="s">
        <v>69</v>
      </c>
      <c r="B43" s="100">
        <f>'KW 41'!L42</f>
        <v>0</v>
      </c>
      <c r="C43" s="125">
        <f>'KW 41'!L43</f>
        <v>0</v>
      </c>
    </row>
    <row r="44" spans="1:20" x14ac:dyDescent="0.2">
      <c r="A44" t="s">
        <v>70</v>
      </c>
      <c r="B44" s="100">
        <f>'KW 42'!L42</f>
        <v>0</v>
      </c>
      <c r="C44" s="125">
        <f>'KW 42'!L43</f>
        <v>0</v>
      </c>
    </row>
    <row r="45" spans="1:20" x14ac:dyDescent="0.2">
      <c r="A45" t="s">
        <v>71</v>
      </c>
      <c r="B45" s="100">
        <f>'KW 43'!L42</f>
        <v>0</v>
      </c>
      <c r="C45" s="125">
        <f>'KW 43'!L43</f>
        <v>0</v>
      </c>
    </row>
    <row r="46" spans="1:20" x14ac:dyDescent="0.2">
      <c r="A46" t="s">
        <v>72</v>
      </c>
      <c r="B46" s="100">
        <f>'KW 44'!L42</f>
        <v>0</v>
      </c>
      <c r="C46" s="125">
        <f>'KW 44'!L43</f>
        <v>0</v>
      </c>
    </row>
    <row r="47" spans="1:20" x14ac:dyDescent="0.2">
      <c r="A47" t="s">
        <v>73</v>
      </c>
      <c r="B47" s="100">
        <f>'KW 45'!L42</f>
        <v>0</v>
      </c>
      <c r="C47" s="125">
        <f>'KW 45'!L43</f>
        <v>0</v>
      </c>
    </row>
    <row r="48" spans="1:20" x14ac:dyDescent="0.2">
      <c r="A48" t="s">
        <v>74</v>
      </c>
      <c r="B48" s="100">
        <f>'KW 46'!L42</f>
        <v>0</v>
      </c>
      <c r="C48" s="125">
        <f>'KW 46'!L43</f>
        <v>0</v>
      </c>
    </row>
    <row r="49" spans="1:3" x14ac:dyDescent="0.2">
      <c r="A49" t="s">
        <v>75</v>
      </c>
      <c r="B49" s="100">
        <f>'KW 47'!L42</f>
        <v>0</v>
      </c>
      <c r="C49" s="125">
        <f>'KW 47'!L43</f>
        <v>0</v>
      </c>
    </row>
    <row r="50" spans="1:3" x14ac:dyDescent="0.2">
      <c r="A50" t="s">
        <v>76</v>
      </c>
      <c r="B50" s="100">
        <f>'KW 48'!L42</f>
        <v>0</v>
      </c>
      <c r="C50" s="125">
        <f>'KW 48'!L43</f>
        <v>0</v>
      </c>
    </row>
    <row r="51" spans="1:3" x14ac:dyDescent="0.2">
      <c r="A51" t="s">
        <v>77</v>
      </c>
      <c r="B51" s="100">
        <f>'KW 49'!L42</f>
        <v>0</v>
      </c>
      <c r="C51" s="125">
        <f>'KW 49'!L43</f>
        <v>0</v>
      </c>
    </row>
    <row r="52" spans="1:3" x14ac:dyDescent="0.2">
      <c r="A52" t="s">
        <v>78</v>
      </c>
      <c r="B52" s="100">
        <f>'KW 50'!L42</f>
        <v>0</v>
      </c>
      <c r="C52" s="125">
        <f>'KW 50'!L43</f>
        <v>0</v>
      </c>
    </row>
    <row r="53" spans="1:3" x14ac:dyDescent="0.2">
      <c r="A53" t="s">
        <v>79</v>
      </c>
      <c r="B53" s="100">
        <f>'KW 51'!L42</f>
        <v>0</v>
      </c>
      <c r="C53" s="125">
        <f>'KW 51'!L43</f>
        <v>0</v>
      </c>
    </row>
    <row r="54" spans="1:3" x14ac:dyDescent="0.2">
      <c r="A54" t="s">
        <v>80</v>
      </c>
      <c r="B54" s="100">
        <f>'KW 52'!L42</f>
        <v>0</v>
      </c>
      <c r="C54" s="125">
        <f>'KW 52'!L43</f>
        <v>0</v>
      </c>
    </row>
  </sheetData>
  <pageMargins left="0.7" right="0.7" top="0.78740157499999996" bottom="0.78740157499999996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089A7D-62D5-FE4F-A90B-0DEA3386BEC7}">
  <dimension ref="A1:T54"/>
  <sheetViews>
    <sheetView workbookViewId="0">
      <selection activeCell="E1" sqref="E1"/>
    </sheetView>
  </sheetViews>
  <sheetFormatPr baseColWidth="10" defaultRowHeight="16" x14ac:dyDescent="0.2"/>
  <cols>
    <col min="1" max="1" width="9.1640625" customWidth="1"/>
    <col min="2" max="2" width="8" style="99" bestFit="1" customWidth="1"/>
    <col min="3" max="3" width="9.1640625" style="99" bestFit="1" customWidth="1"/>
    <col min="4" max="4" width="8" customWidth="1"/>
    <col min="5" max="5" width="20.83203125" customWidth="1"/>
    <col min="20" max="20" width="22.5" bestFit="1" customWidth="1"/>
  </cols>
  <sheetData>
    <row r="1" spans="1:20" ht="19" x14ac:dyDescent="0.25">
      <c r="A1" s="102" t="s">
        <v>132</v>
      </c>
      <c r="B1" s="105"/>
      <c r="C1" s="105"/>
      <c r="E1" s="106" t="str">
        <f>Listen!C17</f>
        <v>-</v>
      </c>
    </row>
    <row r="2" spans="1:20" x14ac:dyDescent="0.2">
      <c r="A2" t="s">
        <v>82</v>
      </c>
      <c r="B2" s="99" t="s">
        <v>16</v>
      </c>
      <c r="C2" s="99" t="s">
        <v>18</v>
      </c>
    </row>
    <row r="3" spans="1:20" ht="19" x14ac:dyDescent="0.25">
      <c r="A3" t="s">
        <v>29</v>
      </c>
      <c r="B3" s="100">
        <f>'KW 1'!M42</f>
        <v>0</v>
      </c>
      <c r="C3" s="125">
        <f>'KW 1'!M43</f>
        <v>0</v>
      </c>
      <c r="T3" s="102" t="s">
        <v>130</v>
      </c>
    </row>
    <row r="4" spans="1:20" ht="17" thickBot="1" x14ac:dyDescent="0.25">
      <c r="A4" t="s">
        <v>30</v>
      </c>
      <c r="B4" s="100">
        <f>'KW 2'!M42</f>
        <v>0</v>
      </c>
      <c r="C4" s="125">
        <f>'KW 2'!M43</f>
        <v>0</v>
      </c>
    </row>
    <row r="5" spans="1:20" ht="17" thickBot="1" x14ac:dyDescent="0.25">
      <c r="A5" t="s">
        <v>31</v>
      </c>
      <c r="B5" s="100">
        <f>'KW 3'!M42</f>
        <v>0</v>
      </c>
      <c r="C5" s="125">
        <f>'KW 3'!M43</f>
        <v>0</v>
      </c>
      <c r="T5" s="103">
        <f>SUM(B3:B54)</f>
        <v>0</v>
      </c>
    </row>
    <row r="6" spans="1:20" x14ac:dyDescent="0.2">
      <c r="A6" t="s">
        <v>32</v>
      </c>
      <c r="B6" s="100">
        <f>'KW 4'!M42</f>
        <v>0</v>
      </c>
      <c r="C6" s="125">
        <f>'KW 4'!M43</f>
        <v>0</v>
      </c>
    </row>
    <row r="7" spans="1:20" x14ac:dyDescent="0.2">
      <c r="A7" t="s">
        <v>33</v>
      </c>
      <c r="B7" s="100">
        <f>'KW 5'!M42</f>
        <v>0</v>
      </c>
      <c r="C7" s="125">
        <f>'KW 5'!M43</f>
        <v>0</v>
      </c>
    </row>
    <row r="8" spans="1:20" x14ac:dyDescent="0.2">
      <c r="A8" t="s">
        <v>34</v>
      </c>
      <c r="B8" s="100">
        <f>'KW 6'!M42</f>
        <v>0</v>
      </c>
      <c r="C8" s="125">
        <f>'KW 6'!M43</f>
        <v>0</v>
      </c>
    </row>
    <row r="9" spans="1:20" x14ac:dyDescent="0.2">
      <c r="A9" t="s">
        <v>35</v>
      </c>
      <c r="B9" s="100">
        <f>'KW 7'!M42</f>
        <v>0</v>
      </c>
      <c r="C9" s="125">
        <f>'KW 7'!M43</f>
        <v>0</v>
      </c>
    </row>
    <row r="10" spans="1:20" x14ac:dyDescent="0.2">
      <c r="A10" t="s">
        <v>36</v>
      </c>
      <c r="B10" s="100">
        <f>'KW 8'!M42</f>
        <v>0</v>
      </c>
      <c r="C10" s="125">
        <f>'KW 8'!M43</f>
        <v>0</v>
      </c>
    </row>
    <row r="11" spans="1:20" x14ac:dyDescent="0.2">
      <c r="A11" t="s">
        <v>37</v>
      </c>
      <c r="B11" s="100">
        <f>'KW 9'!M42</f>
        <v>0</v>
      </c>
      <c r="C11" s="125">
        <f>'KW 9'!M43</f>
        <v>0</v>
      </c>
    </row>
    <row r="12" spans="1:20" x14ac:dyDescent="0.2">
      <c r="A12" t="s">
        <v>38</v>
      </c>
      <c r="B12" s="100">
        <f>'KW 10'!M42</f>
        <v>0</v>
      </c>
      <c r="C12" s="125">
        <f>'KW 10'!M43</f>
        <v>0</v>
      </c>
    </row>
    <row r="13" spans="1:20" x14ac:dyDescent="0.2">
      <c r="A13" t="s">
        <v>39</v>
      </c>
      <c r="B13" s="100">
        <f>'KW 11'!M42</f>
        <v>0</v>
      </c>
      <c r="C13" s="125">
        <f>'KW 11'!M43</f>
        <v>0</v>
      </c>
    </row>
    <row r="14" spans="1:20" x14ac:dyDescent="0.2">
      <c r="A14" t="s">
        <v>40</v>
      </c>
      <c r="B14" s="100">
        <f>'KW 12'!M42</f>
        <v>0</v>
      </c>
      <c r="C14" s="125">
        <f>'KW 12'!M43</f>
        <v>0</v>
      </c>
    </row>
    <row r="15" spans="1:20" x14ac:dyDescent="0.2">
      <c r="A15" t="s">
        <v>41</v>
      </c>
      <c r="B15" s="100">
        <f>'KW 13'!M42</f>
        <v>0</v>
      </c>
      <c r="C15" s="125">
        <f>'KW 13'!M43</f>
        <v>0</v>
      </c>
    </row>
    <row r="16" spans="1:20" x14ac:dyDescent="0.2">
      <c r="A16" t="s">
        <v>42</v>
      </c>
      <c r="B16" s="100">
        <f>'KW 14'!M42</f>
        <v>0</v>
      </c>
      <c r="C16" s="125">
        <f>'KW 14'!M43</f>
        <v>0</v>
      </c>
    </row>
    <row r="17" spans="1:3" x14ac:dyDescent="0.2">
      <c r="A17" t="s">
        <v>43</v>
      </c>
      <c r="B17" s="100">
        <f>'KW 15'!M42</f>
        <v>0</v>
      </c>
      <c r="C17" s="125">
        <f>'KW 15'!M43</f>
        <v>0</v>
      </c>
    </row>
    <row r="18" spans="1:3" x14ac:dyDescent="0.2">
      <c r="A18" t="s">
        <v>44</v>
      </c>
      <c r="B18" s="100">
        <f>'KW 16'!M42</f>
        <v>0</v>
      </c>
      <c r="C18" s="125">
        <f>'KW 16'!M43</f>
        <v>0</v>
      </c>
    </row>
    <row r="19" spans="1:3" x14ac:dyDescent="0.2">
      <c r="A19" t="s">
        <v>45</v>
      </c>
      <c r="B19" s="100">
        <f>'KW 17'!M42</f>
        <v>0</v>
      </c>
      <c r="C19" s="125">
        <f>'KW 17'!M43</f>
        <v>0</v>
      </c>
    </row>
    <row r="20" spans="1:3" x14ac:dyDescent="0.2">
      <c r="A20" t="s">
        <v>46</v>
      </c>
      <c r="B20" s="100">
        <f>'KW 18'!M42</f>
        <v>0</v>
      </c>
      <c r="C20" s="125">
        <f>'KW 18'!M43</f>
        <v>0</v>
      </c>
    </row>
    <row r="21" spans="1:3" x14ac:dyDescent="0.2">
      <c r="A21" t="s">
        <v>47</v>
      </c>
      <c r="B21" s="100">
        <f>'KW 19'!M42</f>
        <v>0</v>
      </c>
      <c r="C21" s="125">
        <f>'KW 19'!M43</f>
        <v>0</v>
      </c>
    </row>
    <row r="22" spans="1:3" x14ac:dyDescent="0.2">
      <c r="A22" t="s">
        <v>48</v>
      </c>
      <c r="B22" s="100">
        <f>'KW 20'!M42</f>
        <v>0</v>
      </c>
      <c r="C22" s="125">
        <f>'KW 20'!M43</f>
        <v>0</v>
      </c>
    </row>
    <row r="23" spans="1:3" x14ac:dyDescent="0.2">
      <c r="A23" t="s">
        <v>49</v>
      </c>
      <c r="B23" s="100">
        <f>'KW 21'!M42</f>
        <v>0</v>
      </c>
      <c r="C23" s="125">
        <f>'KW 21'!M43</f>
        <v>0</v>
      </c>
    </row>
    <row r="24" spans="1:3" x14ac:dyDescent="0.2">
      <c r="A24" t="s">
        <v>50</v>
      </c>
      <c r="B24" s="100">
        <f>'KW 22'!M42</f>
        <v>0</v>
      </c>
      <c r="C24" s="125">
        <f>'KW 22'!M43</f>
        <v>0</v>
      </c>
    </row>
    <row r="25" spans="1:3" x14ac:dyDescent="0.2">
      <c r="A25" t="s">
        <v>51</v>
      </c>
      <c r="B25" s="100">
        <f>'KW 23'!M42</f>
        <v>0</v>
      </c>
      <c r="C25" s="125">
        <f>'KW 23'!M43</f>
        <v>0</v>
      </c>
    </row>
    <row r="26" spans="1:3" x14ac:dyDescent="0.2">
      <c r="A26" t="s">
        <v>52</v>
      </c>
      <c r="B26" s="100">
        <f>'KW 24'!M42</f>
        <v>0</v>
      </c>
      <c r="C26" s="125">
        <f>'KW 24'!M43</f>
        <v>0</v>
      </c>
    </row>
    <row r="27" spans="1:3" x14ac:dyDescent="0.2">
      <c r="A27" t="s">
        <v>53</v>
      </c>
      <c r="B27" s="100">
        <f>'KW 25'!M42</f>
        <v>0</v>
      </c>
      <c r="C27" s="125">
        <f>'KW 25'!M43</f>
        <v>0</v>
      </c>
    </row>
    <row r="28" spans="1:3" x14ac:dyDescent="0.2">
      <c r="A28" t="s">
        <v>54</v>
      </c>
      <c r="B28" s="100">
        <f>'KW 26'!M42</f>
        <v>0</v>
      </c>
      <c r="C28" s="125">
        <f>'KW 26'!M43</f>
        <v>0</v>
      </c>
    </row>
    <row r="29" spans="1:3" x14ac:dyDescent="0.2">
      <c r="A29" t="s">
        <v>55</v>
      </c>
      <c r="B29" s="100">
        <f>'KW 27'!M42</f>
        <v>0</v>
      </c>
      <c r="C29" s="125">
        <f>'KW 27'!M43</f>
        <v>0</v>
      </c>
    </row>
    <row r="30" spans="1:3" x14ac:dyDescent="0.2">
      <c r="A30" t="s">
        <v>56</v>
      </c>
      <c r="B30" s="100">
        <f>'KW 28'!M42</f>
        <v>0</v>
      </c>
      <c r="C30" s="125">
        <f>'KW 28'!M43</f>
        <v>0</v>
      </c>
    </row>
    <row r="31" spans="1:3" x14ac:dyDescent="0.2">
      <c r="A31" t="s">
        <v>57</v>
      </c>
      <c r="B31" s="100">
        <f>'KW 29'!M42</f>
        <v>0</v>
      </c>
      <c r="C31" s="125">
        <f>'KW 29'!M43</f>
        <v>0</v>
      </c>
    </row>
    <row r="32" spans="1:3" x14ac:dyDescent="0.2">
      <c r="A32" t="s">
        <v>58</v>
      </c>
      <c r="B32" s="100">
        <f>'KW 30'!M42</f>
        <v>0</v>
      </c>
      <c r="C32" s="125">
        <f>'KW 30'!M43</f>
        <v>0</v>
      </c>
    </row>
    <row r="33" spans="1:20" x14ac:dyDescent="0.2">
      <c r="A33" t="s">
        <v>59</v>
      </c>
      <c r="B33" s="100">
        <f>'KW 31'!M42</f>
        <v>0</v>
      </c>
      <c r="C33" s="125">
        <f>'KW 31'!M43</f>
        <v>0</v>
      </c>
    </row>
    <row r="34" spans="1:20" x14ac:dyDescent="0.2">
      <c r="A34" t="s">
        <v>60</v>
      </c>
      <c r="B34" s="100">
        <f>'KW 32'!M42</f>
        <v>0</v>
      </c>
      <c r="C34" s="125">
        <f>'KW 32'!M43</f>
        <v>0</v>
      </c>
    </row>
    <row r="35" spans="1:20" ht="19" x14ac:dyDescent="0.25">
      <c r="A35" t="s">
        <v>61</v>
      </c>
      <c r="B35" s="100">
        <f>'KW 33'!M42</f>
        <v>0</v>
      </c>
      <c r="C35" s="125">
        <f>'KW 33'!M43</f>
        <v>0</v>
      </c>
      <c r="T35" s="102" t="s">
        <v>131</v>
      </c>
    </row>
    <row r="36" spans="1:20" ht="17" thickBot="1" x14ac:dyDescent="0.25">
      <c r="A36" t="s">
        <v>62</v>
      </c>
      <c r="B36" s="100">
        <f>'KW 34'!M42</f>
        <v>0</v>
      </c>
      <c r="C36" s="125">
        <f>'KW 34'!M43</f>
        <v>0</v>
      </c>
    </row>
    <row r="37" spans="1:20" ht="17" thickBot="1" x14ac:dyDescent="0.25">
      <c r="A37" t="s">
        <v>63</v>
      </c>
      <c r="B37" s="100">
        <f>'KW 35'!M42</f>
        <v>0</v>
      </c>
      <c r="C37" s="125">
        <f>'KW 35'!M43</f>
        <v>0</v>
      </c>
      <c r="T37" s="104">
        <f>SUM(C3:C54)</f>
        <v>0</v>
      </c>
    </row>
    <row r="38" spans="1:20" x14ac:dyDescent="0.2">
      <c r="A38" t="s">
        <v>64</v>
      </c>
      <c r="B38" s="100">
        <f>'KW 36'!M42</f>
        <v>0</v>
      </c>
      <c r="C38" s="125">
        <f>'KW 36'!M43</f>
        <v>0</v>
      </c>
    </row>
    <row r="39" spans="1:20" x14ac:dyDescent="0.2">
      <c r="A39" t="s">
        <v>65</v>
      </c>
      <c r="B39" s="100">
        <f>'KW 37'!M42</f>
        <v>0</v>
      </c>
      <c r="C39" s="125">
        <f>'KW 37'!M43</f>
        <v>0</v>
      </c>
    </row>
    <row r="40" spans="1:20" x14ac:dyDescent="0.2">
      <c r="A40" t="s">
        <v>66</v>
      </c>
      <c r="B40" s="100">
        <f>'KW 38'!M42</f>
        <v>0</v>
      </c>
      <c r="C40" s="125">
        <f>'KW 38'!M43</f>
        <v>0</v>
      </c>
    </row>
    <row r="41" spans="1:20" x14ac:dyDescent="0.2">
      <c r="A41" t="s">
        <v>67</v>
      </c>
      <c r="B41" s="100">
        <f>'KW 39'!M42</f>
        <v>0</v>
      </c>
      <c r="C41" s="125">
        <f>'KW 39'!M43</f>
        <v>0</v>
      </c>
    </row>
    <row r="42" spans="1:20" x14ac:dyDescent="0.2">
      <c r="A42" t="s">
        <v>68</v>
      </c>
      <c r="B42" s="100">
        <f>'KW 40'!M42</f>
        <v>0</v>
      </c>
      <c r="C42" s="125">
        <f>'KW 40'!M43</f>
        <v>0</v>
      </c>
    </row>
    <row r="43" spans="1:20" x14ac:dyDescent="0.2">
      <c r="A43" t="s">
        <v>69</v>
      </c>
      <c r="B43" s="100">
        <f>'KW 41'!M42</f>
        <v>0</v>
      </c>
      <c r="C43" s="125">
        <f>'KW 41'!M43</f>
        <v>0</v>
      </c>
    </row>
    <row r="44" spans="1:20" x14ac:dyDescent="0.2">
      <c r="A44" t="s">
        <v>70</v>
      </c>
      <c r="B44" s="100">
        <f>'KW 42'!M42</f>
        <v>0</v>
      </c>
      <c r="C44" s="125">
        <f>'KW 42'!M43</f>
        <v>0</v>
      </c>
    </row>
    <row r="45" spans="1:20" x14ac:dyDescent="0.2">
      <c r="A45" t="s">
        <v>71</v>
      </c>
      <c r="B45" s="100">
        <f>'KW 43'!M42</f>
        <v>0</v>
      </c>
      <c r="C45" s="125">
        <f>'KW 43'!M43</f>
        <v>0</v>
      </c>
    </row>
    <row r="46" spans="1:20" x14ac:dyDescent="0.2">
      <c r="A46" t="s">
        <v>72</v>
      </c>
      <c r="B46" s="100">
        <f>'KW 44'!M42</f>
        <v>0</v>
      </c>
      <c r="C46" s="125">
        <f>'KW 44'!M43</f>
        <v>0</v>
      </c>
    </row>
    <row r="47" spans="1:20" x14ac:dyDescent="0.2">
      <c r="A47" t="s">
        <v>73</v>
      </c>
      <c r="B47" s="100">
        <f>'KW 45'!M42</f>
        <v>0</v>
      </c>
      <c r="C47" s="125">
        <f>'KW 45'!M43</f>
        <v>0</v>
      </c>
    </row>
    <row r="48" spans="1:20" x14ac:dyDescent="0.2">
      <c r="A48" t="s">
        <v>74</v>
      </c>
      <c r="B48" s="100">
        <f>'KW 46'!M42</f>
        <v>0</v>
      </c>
      <c r="C48" s="125">
        <f>'KW 46'!M43</f>
        <v>0</v>
      </c>
    </row>
    <row r="49" spans="1:3" x14ac:dyDescent="0.2">
      <c r="A49" t="s">
        <v>75</v>
      </c>
      <c r="B49" s="100">
        <f>'KW 47'!M42</f>
        <v>0</v>
      </c>
      <c r="C49" s="125">
        <f>'KW 47'!M43</f>
        <v>0</v>
      </c>
    </row>
    <row r="50" spans="1:3" x14ac:dyDescent="0.2">
      <c r="A50" t="s">
        <v>76</v>
      </c>
      <c r="B50" s="100">
        <f>'KW 48'!M42</f>
        <v>0</v>
      </c>
      <c r="C50" s="125">
        <f>'KW 48'!M43</f>
        <v>0</v>
      </c>
    </row>
    <row r="51" spans="1:3" x14ac:dyDescent="0.2">
      <c r="A51" t="s">
        <v>77</v>
      </c>
      <c r="B51" s="100">
        <f>'KW 49'!M42</f>
        <v>0</v>
      </c>
      <c r="C51" s="125">
        <f>'KW 49'!M43</f>
        <v>0</v>
      </c>
    </row>
    <row r="52" spans="1:3" x14ac:dyDescent="0.2">
      <c r="A52" t="s">
        <v>78</v>
      </c>
      <c r="B52" s="100">
        <f>'KW 50'!M42</f>
        <v>0</v>
      </c>
      <c r="C52" s="125">
        <f>'KW 50'!M43</f>
        <v>0</v>
      </c>
    </row>
    <row r="53" spans="1:3" x14ac:dyDescent="0.2">
      <c r="A53" t="s">
        <v>79</v>
      </c>
      <c r="B53" s="100">
        <f>'KW 51'!M42</f>
        <v>0</v>
      </c>
      <c r="C53" s="125">
        <f>'KW 51'!M43</f>
        <v>0</v>
      </c>
    </row>
    <row r="54" spans="1:3" x14ac:dyDescent="0.2">
      <c r="A54" t="s">
        <v>80</v>
      </c>
      <c r="B54" s="100">
        <f>'KW 52'!M42</f>
        <v>0</v>
      </c>
      <c r="C54" s="125">
        <f>'KW 52'!M43</f>
        <v>0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69</vt:i4>
      </vt:variant>
      <vt:variant>
        <vt:lpstr>Benannte Bereiche</vt:lpstr>
      </vt:variant>
      <vt:variant>
        <vt:i4>53</vt:i4>
      </vt:variant>
    </vt:vector>
  </HeadingPairs>
  <TitlesOfParts>
    <vt:vector size="122" baseType="lpstr">
      <vt:lpstr>KW 1</vt:lpstr>
      <vt:lpstr>KW 2</vt:lpstr>
      <vt:lpstr>KW 3</vt:lpstr>
      <vt:lpstr>KW 4</vt:lpstr>
      <vt:lpstr>KW 5</vt:lpstr>
      <vt:lpstr>KW 6</vt:lpstr>
      <vt:lpstr>KW 7</vt:lpstr>
      <vt:lpstr>KW 8</vt:lpstr>
      <vt:lpstr>KW 9</vt:lpstr>
      <vt:lpstr>KW 10</vt:lpstr>
      <vt:lpstr>KW 11</vt:lpstr>
      <vt:lpstr>KW 12</vt:lpstr>
      <vt:lpstr>KW 13</vt:lpstr>
      <vt:lpstr>KW 14</vt:lpstr>
      <vt:lpstr>KW 15</vt:lpstr>
      <vt:lpstr>KW 16</vt:lpstr>
      <vt:lpstr>KW 17</vt:lpstr>
      <vt:lpstr>KW 18</vt:lpstr>
      <vt:lpstr>KW 19</vt:lpstr>
      <vt:lpstr>KW 20</vt:lpstr>
      <vt:lpstr>KW 21</vt:lpstr>
      <vt:lpstr>KW 22</vt:lpstr>
      <vt:lpstr>KW 23</vt:lpstr>
      <vt:lpstr>KW 24</vt:lpstr>
      <vt:lpstr>KW 25</vt:lpstr>
      <vt:lpstr>KW 26</vt:lpstr>
      <vt:lpstr>KW 27</vt:lpstr>
      <vt:lpstr>KW 28</vt:lpstr>
      <vt:lpstr>KW 29</vt:lpstr>
      <vt:lpstr>KW 30</vt:lpstr>
      <vt:lpstr>KW 31</vt:lpstr>
      <vt:lpstr>KW 32</vt:lpstr>
      <vt:lpstr>KW 33</vt:lpstr>
      <vt:lpstr>KW 34</vt:lpstr>
      <vt:lpstr>KW 35</vt:lpstr>
      <vt:lpstr>KW 36</vt:lpstr>
      <vt:lpstr>KW 37</vt:lpstr>
      <vt:lpstr>KW 38</vt:lpstr>
      <vt:lpstr>KW 39</vt:lpstr>
      <vt:lpstr>KW 40</vt:lpstr>
      <vt:lpstr>KW 41</vt:lpstr>
      <vt:lpstr>KW 42</vt:lpstr>
      <vt:lpstr>KW 43</vt:lpstr>
      <vt:lpstr>KW 44</vt:lpstr>
      <vt:lpstr>KW 45</vt:lpstr>
      <vt:lpstr>KW 46</vt:lpstr>
      <vt:lpstr>KW 47</vt:lpstr>
      <vt:lpstr>KW 48</vt:lpstr>
      <vt:lpstr>KW 49</vt:lpstr>
      <vt:lpstr>KW 50</vt:lpstr>
      <vt:lpstr>KW 51</vt:lpstr>
      <vt:lpstr>KW 52</vt:lpstr>
      <vt:lpstr>Listen</vt:lpstr>
      <vt:lpstr>Jahresauswertung</vt:lpstr>
      <vt:lpstr>Schlaf</vt:lpstr>
      <vt:lpstr>Gewicht</vt:lpstr>
      <vt:lpstr>Ruhepuls</vt:lpstr>
      <vt:lpstr>Dauer alle Sportarten</vt:lpstr>
      <vt:lpstr>Kilometer alle Sportarten</vt:lpstr>
      <vt:lpstr>Sportart 1</vt:lpstr>
      <vt:lpstr>Sportart 2</vt:lpstr>
      <vt:lpstr>Sportart 3</vt:lpstr>
      <vt:lpstr>Sportart 4</vt:lpstr>
      <vt:lpstr>Sportart 5</vt:lpstr>
      <vt:lpstr>Sportart 6</vt:lpstr>
      <vt:lpstr>Sportart 7</vt:lpstr>
      <vt:lpstr>Sportart 8</vt:lpstr>
      <vt:lpstr>Sportart 9</vt:lpstr>
      <vt:lpstr>Sportart 10</vt:lpstr>
      <vt:lpstr>'KW 1'!Druckbereich</vt:lpstr>
      <vt:lpstr>'KW 10'!Druckbereich</vt:lpstr>
      <vt:lpstr>'KW 11'!Druckbereich</vt:lpstr>
      <vt:lpstr>'KW 12'!Druckbereich</vt:lpstr>
      <vt:lpstr>'KW 13'!Druckbereich</vt:lpstr>
      <vt:lpstr>'KW 14'!Druckbereich</vt:lpstr>
      <vt:lpstr>'KW 15'!Druckbereich</vt:lpstr>
      <vt:lpstr>'KW 16'!Druckbereich</vt:lpstr>
      <vt:lpstr>'KW 17'!Druckbereich</vt:lpstr>
      <vt:lpstr>'KW 18'!Druckbereich</vt:lpstr>
      <vt:lpstr>'KW 19'!Druckbereich</vt:lpstr>
      <vt:lpstr>'KW 2'!Druckbereich</vt:lpstr>
      <vt:lpstr>'KW 20'!Druckbereich</vt:lpstr>
      <vt:lpstr>'KW 21'!Druckbereich</vt:lpstr>
      <vt:lpstr>'KW 22'!Druckbereich</vt:lpstr>
      <vt:lpstr>'KW 23'!Druckbereich</vt:lpstr>
      <vt:lpstr>'KW 24'!Druckbereich</vt:lpstr>
      <vt:lpstr>'KW 25'!Druckbereich</vt:lpstr>
      <vt:lpstr>'KW 26'!Druckbereich</vt:lpstr>
      <vt:lpstr>'KW 27'!Druckbereich</vt:lpstr>
      <vt:lpstr>'KW 28'!Druckbereich</vt:lpstr>
      <vt:lpstr>'KW 29'!Druckbereich</vt:lpstr>
      <vt:lpstr>'KW 3'!Druckbereich</vt:lpstr>
      <vt:lpstr>'KW 30'!Druckbereich</vt:lpstr>
      <vt:lpstr>'KW 31'!Druckbereich</vt:lpstr>
      <vt:lpstr>'KW 32'!Druckbereich</vt:lpstr>
      <vt:lpstr>'KW 33'!Druckbereich</vt:lpstr>
      <vt:lpstr>'KW 34'!Druckbereich</vt:lpstr>
      <vt:lpstr>'KW 35'!Druckbereich</vt:lpstr>
      <vt:lpstr>'KW 36'!Druckbereich</vt:lpstr>
      <vt:lpstr>'KW 37'!Druckbereich</vt:lpstr>
      <vt:lpstr>'KW 38'!Druckbereich</vt:lpstr>
      <vt:lpstr>'KW 39'!Druckbereich</vt:lpstr>
      <vt:lpstr>'KW 4'!Druckbereich</vt:lpstr>
      <vt:lpstr>'KW 40'!Druckbereich</vt:lpstr>
      <vt:lpstr>'KW 41'!Druckbereich</vt:lpstr>
      <vt:lpstr>'KW 42'!Druckbereich</vt:lpstr>
      <vt:lpstr>'KW 43'!Druckbereich</vt:lpstr>
      <vt:lpstr>'KW 44'!Druckbereich</vt:lpstr>
      <vt:lpstr>'KW 45'!Druckbereich</vt:lpstr>
      <vt:lpstr>'KW 46'!Druckbereich</vt:lpstr>
      <vt:lpstr>'KW 47'!Druckbereich</vt:lpstr>
      <vt:lpstr>'KW 48'!Druckbereich</vt:lpstr>
      <vt:lpstr>'KW 49'!Druckbereich</vt:lpstr>
      <vt:lpstr>'KW 5'!Druckbereich</vt:lpstr>
      <vt:lpstr>'KW 50'!Druckbereich</vt:lpstr>
      <vt:lpstr>'KW 51'!Druckbereich</vt:lpstr>
      <vt:lpstr>'KW 52'!Druckbereich</vt:lpstr>
      <vt:lpstr>'KW 6'!Druckbereich</vt:lpstr>
      <vt:lpstr>'KW 7'!Druckbereich</vt:lpstr>
      <vt:lpstr>'KW 8'!Druckbereich</vt:lpstr>
      <vt:lpstr>'KW 9'!Druckbereich</vt:lpstr>
      <vt:lpstr>Sportarten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 Cavelti</dc:creator>
  <cp:lastModifiedBy>Cavelti Marcel</cp:lastModifiedBy>
  <cp:lastPrinted>2017-01-03T22:16:26Z</cp:lastPrinted>
  <dcterms:created xsi:type="dcterms:W3CDTF">2013-03-21T07:18:14Z</dcterms:created>
  <dcterms:modified xsi:type="dcterms:W3CDTF">2019-11-27T18:51:29Z</dcterms:modified>
</cp:coreProperties>
</file>