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.xml" ContentType="application/vnd.openxmlformats-officedocument.drawing+xml"/>
  <Override PartName="/xl/charts/chart37.xml" ContentType="application/vnd.openxmlformats-officedocument.drawingml.chart+xml"/>
  <Override PartName="/xl/drawings/drawing3.xml" ContentType="application/vnd.openxmlformats-officedocument.drawing+xml"/>
  <Override PartName="/xl/charts/chart38.xml" ContentType="application/vnd.openxmlformats-officedocument.drawingml.chart+xml"/>
  <Override PartName="/xl/drawings/drawing4.xml" ContentType="application/vnd.openxmlformats-officedocument.drawing+xml"/>
  <Override PartName="/xl/charts/chart39.xml" ContentType="application/vnd.openxmlformats-officedocument.drawingml.chart+xml"/>
  <Override PartName="/xl/drawings/drawing5.xml" ContentType="application/vnd.openxmlformats-officedocument.drawing+xml"/>
  <Override PartName="/xl/charts/chart40.xml" ContentType="application/vnd.openxmlformats-officedocument.drawingml.chart+xml"/>
  <Override PartName="/xl/drawings/drawing6.xml" ContentType="application/vnd.openxmlformats-officedocument.drawing+xml"/>
  <Override PartName="/xl/charts/chart41.xml" ContentType="application/vnd.openxmlformats-officedocument.drawingml.chart+xml"/>
  <Override PartName="/xl/drawings/drawing7.xml" ContentType="application/vnd.openxmlformats-officedocument.drawing+xml"/>
  <Override PartName="/xl/charts/chart4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9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10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1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12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3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1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15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16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17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marcelcavelti/Desktop/"/>
    </mc:Choice>
  </mc:AlternateContent>
  <xr:revisionPtr revIDLastSave="0" documentId="13_ncr:1_{90DF7455-D301-2749-BA13-811C5C472B48}" xr6:coauthVersionLast="47" xr6:coauthVersionMax="47" xr10:uidLastSave="{00000000-0000-0000-0000-000000000000}"/>
  <bookViews>
    <workbookView xWindow="880" yWindow="500" windowWidth="37520" windowHeight="21100" tabRatio="681" xr2:uid="{00000000-000D-0000-FFFF-FFFF00000000}"/>
  </bookViews>
  <sheets>
    <sheet name="KW 1" sheetId="1" r:id="rId1"/>
    <sheet name="KW 2" sheetId="168" r:id="rId2"/>
    <sheet name="KW 3" sheetId="167" r:id="rId3"/>
    <sheet name="KW 4" sheetId="166" r:id="rId4"/>
    <sheet name="KW 5" sheetId="165" r:id="rId5"/>
    <sheet name="KW 6" sheetId="164" r:id="rId6"/>
    <sheet name="KW 7" sheetId="163" r:id="rId7"/>
    <sheet name="KW 8" sheetId="162" r:id="rId8"/>
    <sheet name="KW 9" sheetId="161" r:id="rId9"/>
    <sheet name="KW 10" sheetId="160" r:id="rId10"/>
    <sheet name="KW 11" sheetId="159" r:id="rId11"/>
    <sheet name="KW 12" sheetId="158" r:id="rId12"/>
    <sheet name="KW 13" sheetId="157" r:id="rId13"/>
    <sheet name="KW 14" sheetId="156" r:id="rId14"/>
    <sheet name="KW 15" sheetId="155" r:id="rId15"/>
    <sheet name="KW 16" sheetId="154" r:id="rId16"/>
    <sheet name="KW 17" sheetId="153" r:id="rId17"/>
    <sheet name="KW 18" sheetId="152" r:id="rId18"/>
    <sheet name="KW 19" sheetId="151" r:id="rId19"/>
    <sheet name="KW 20" sheetId="150" r:id="rId20"/>
    <sheet name="KW 21" sheetId="149" r:id="rId21"/>
    <sheet name="KW 22" sheetId="148" r:id="rId22"/>
    <sheet name="KW 23" sheetId="147" r:id="rId23"/>
    <sheet name="KW 24" sheetId="146" r:id="rId24"/>
    <sheet name="KW 25" sheetId="145" r:id="rId25"/>
    <sheet name="KW 26" sheetId="144" r:id="rId26"/>
    <sheet name="KW 27" sheetId="143" r:id="rId27"/>
    <sheet name="KW 28" sheetId="142" r:id="rId28"/>
    <sheet name="KW 29" sheetId="141" r:id="rId29"/>
    <sheet name="KW 30" sheetId="140" r:id="rId30"/>
    <sheet name="KW 31" sheetId="139" r:id="rId31"/>
    <sheet name="KW 32" sheetId="138" r:id="rId32"/>
    <sheet name="KW 33" sheetId="137" r:id="rId33"/>
    <sheet name="KW 34" sheetId="136" r:id="rId34"/>
    <sheet name="KW 35" sheetId="135" r:id="rId35"/>
    <sheet name="KW 36" sheetId="134" r:id="rId36"/>
    <sheet name="KW 37" sheetId="133" r:id="rId37"/>
    <sheet name="KW 38" sheetId="132" r:id="rId38"/>
    <sheet name="KW 39" sheetId="131" r:id="rId39"/>
    <sheet name="KW 40" sheetId="130" r:id="rId40"/>
    <sheet name="KW 41" sheetId="129" r:id="rId41"/>
    <sheet name="KW 42" sheetId="128" r:id="rId42"/>
    <sheet name="KW 43" sheetId="127" r:id="rId43"/>
    <sheet name="KW 44" sheetId="126" r:id="rId44"/>
    <sheet name="KW 45" sheetId="125" r:id="rId45"/>
    <sheet name="KW 46" sheetId="124" r:id="rId46"/>
    <sheet name="KW 47" sheetId="123" r:id="rId47"/>
    <sheet name="KW 48" sheetId="122" r:id="rId48"/>
    <sheet name="KW 49" sheetId="121" r:id="rId49"/>
    <sheet name="KW 50" sheetId="120" r:id="rId50"/>
    <sheet name="KW 51" sheetId="119" r:id="rId51"/>
    <sheet name="KW 52" sheetId="118" r:id="rId52"/>
    <sheet name="Listen" sheetId="114" r:id="rId53"/>
    <sheet name="Jahresauswertung" sheetId="53" r:id="rId54"/>
    <sheet name="Schlaf" sheetId="54" r:id="rId55"/>
    <sheet name="Gewicht" sheetId="55" r:id="rId56"/>
    <sheet name="Ruhepuls" sheetId="56" r:id="rId57"/>
    <sheet name="Dauer alle Sportarten" sheetId="57" r:id="rId58"/>
    <sheet name="Kilometer alle Sportarten" sheetId="58" r:id="rId59"/>
    <sheet name="Höhenmeter alle Sportarten" sheetId="180" r:id="rId60"/>
    <sheet name="Sportart 1" sheetId="170" r:id="rId61"/>
    <sheet name="Sportart 2" sheetId="171" r:id="rId62"/>
    <sheet name="Sportart 3" sheetId="172" r:id="rId63"/>
    <sheet name="Sportart 4" sheetId="173" r:id="rId64"/>
    <sheet name="Sportart 5" sheetId="174" r:id="rId65"/>
    <sheet name="Sportart 6" sheetId="175" r:id="rId66"/>
    <sheet name="Sportart 7" sheetId="176" r:id="rId67"/>
    <sheet name="Sportart 8" sheetId="177" r:id="rId68"/>
    <sheet name="Sportart 9" sheetId="178" r:id="rId69"/>
    <sheet name="Sportart 10" sheetId="179" r:id="rId70"/>
  </sheets>
  <definedNames>
    <definedName name="_xlnm.Print_Area" localSheetId="0">'KW 1'!$A$1:$K$52</definedName>
    <definedName name="_xlnm.Print_Area" localSheetId="9">'KW 10'!$A$1:$K$55</definedName>
    <definedName name="_xlnm.Print_Area" localSheetId="10">'KW 11'!$A$1:$K$55</definedName>
    <definedName name="_xlnm.Print_Area" localSheetId="11">'KW 12'!$A$1:$K$55</definedName>
    <definedName name="_xlnm.Print_Area" localSheetId="12">'KW 13'!$A$1:$K$55</definedName>
    <definedName name="_xlnm.Print_Area" localSheetId="13">'KW 14'!$A$1:$K$55</definedName>
    <definedName name="_xlnm.Print_Area" localSheetId="14">'KW 15'!$A$1:$K$55</definedName>
    <definedName name="_xlnm.Print_Area" localSheetId="15">'KW 16'!$A$1:$K$55</definedName>
    <definedName name="_xlnm.Print_Area" localSheetId="16">'KW 17'!$A$1:$K$55</definedName>
    <definedName name="_xlnm.Print_Area" localSheetId="17">'KW 18'!$A$1:$K$55</definedName>
    <definedName name="_xlnm.Print_Area" localSheetId="18">'KW 19'!$A$1:$K$55</definedName>
    <definedName name="_xlnm.Print_Area" localSheetId="1">'KW 2'!$A$1:$K$49</definedName>
    <definedName name="_xlnm.Print_Area" localSheetId="19">'KW 20'!$A$1:$K$55</definedName>
    <definedName name="_xlnm.Print_Area" localSheetId="20">'KW 21'!$A$1:$K$55</definedName>
    <definedName name="_xlnm.Print_Area" localSheetId="21">'KW 22'!$A$1:$K$55</definedName>
    <definedName name="_xlnm.Print_Area" localSheetId="22">'KW 23'!$A$1:$K$55</definedName>
    <definedName name="_xlnm.Print_Area" localSheetId="23">'KW 24'!$A$1:$K$55</definedName>
    <definedName name="_xlnm.Print_Area" localSheetId="24">'KW 25'!$A$1:$K$55</definedName>
    <definedName name="_xlnm.Print_Area" localSheetId="25">'KW 26'!$A$1:$K$55</definedName>
    <definedName name="_xlnm.Print_Area" localSheetId="26">'KW 27'!$A$1:$K$55</definedName>
    <definedName name="_xlnm.Print_Area" localSheetId="27">'KW 28'!$A$1:$K$55</definedName>
    <definedName name="_xlnm.Print_Area" localSheetId="28">'KW 29'!$A$1:$K$55</definedName>
    <definedName name="_xlnm.Print_Area" localSheetId="2">'KW 3'!$A$1:$K$55</definedName>
    <definedName name="_xlnm.Print_Area" localSheetId="29">'KW 30'!$A$1:$K$55</definedName>
    <definedName name="_xlnm.Print_Area" localSheetId="30">'KW 31'!$A$1:$K$55</definedName>
    <definedName name="_xlnm.Print_Area" localSheetId="31">'KW 32'!$A$1:$K$55</definedName>
    <definedName name="_xlnm.Print_Area" localSheetId="32">'KW 33'!$A$1:$K$55</definedName>
    <definedName name="_xlnm.Print_Area" localSheetId="33">'KW 34'!$A$1:$K$55</definedName>
    <definedName name="_xlnm.Print_Area" localSheetId="34">'KW 35'!$A$1:$K$55</definedName>
    <definedName name="_xlnm.Print_Area" localSheetId="35">'KW 36'!$A$1:$K$55</definedName>
    <definedName name="_xlnm.Print_Area" localSheetId="36">'KW 37'!$A$1:$K$55</definedName>
    <definedName name="_xlnm.Print_Area" localSheetId="37">'KW 38'!$A$1:$K$55</definedName>
    <definedName name="_xlnm.Print_Area" localSheetId="38">'KW 39'!$A$1:$K$55</definedName>
    <definedName name="_xlnm.Print_Area" localSheetId="3">'KW 4'!$A$1:$K$55</definedName>
    <definedName name="_xlnm.Print_Area" localSheetId="39">'KW 40'!$A$1:$K$55</definedName>
    <definedName name="_xlnm.Print_Area" localSheetId="40">'KW 41'!$A$1:$K$55</definedName>
    <definedName name="_xlnm.Print_Area" localSheetId="41">'KW 42'!$A$1:$K$55</definedName>
    <definedName name="_xlnm.Print_Area" localSheetId="42">'KW 43'!$A$1:$K$55</definedName>
    <definedName name="_xlnm.Print_Area" localSheetId="43">'KW 44'!$A$1:$K$55</definedName>
    <definedName name="_xlnm.Print_Area" localSheetId="44">'KW 45'!$A$1:$K$55</definedName>
    <definedName name="_xlnm.Print_Area" localSheetId="45">'KW 46'!$A$1:$K$55</definedName>
    <definedName name="_xlnm.Print_Area" localSheetId="46">'KW 47'!$A$1:$K$55</definedName>
    <definedName name="_xlnm.Print_Area" localSheetId="47">'KW 48'!$A$1:$K$55</definedName>
    <definedName name="_xlnm.Print_Area" localSheetId="48">'KW 49'!$A$1:$K$55</definedName>
    <definedName name="_xlnm.Print_Area" localSheetId="4">'KW 5'!$A$1:$K$55</definedName>
    <definedName name="_xlnm.Print_Area" localSheetId="49">'KW 50'!$A$1:$K$55</definedName>
    <definedName name="_xlnm.Print_Area" localSheetId="50">'KW 51'!$A$1:$K$55</definedName>
    <definedName name="_xlnm.Print_Area" localSheetId="51">'KW 52'!$A$1:$K$55</definedName>
    <definedName name="_xlnm.Print_Area" localSheetId="5">'KW 6'!$A$1:$K$55</definedName>
    <definedName name="_xlnm.Print_Area" localSheetId="6">'KW 7'!$A$1:$K$55</definedName>
    <definedName name="_xlnm.Print_Area" localSheetId="7">'KW 8'!$A$1:$K$55</definedName>
    <definedName name="_xlnm.Print_Area" localSheetId="8">'KW 9'!$A$1:$K$55</definedName>
    <definedName name="Sportarten">Listen!$C$8:$C$18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7" i="1" l="1"/>
  <c r="M46" i="1"/>
  <c r="C3" i="179" s="1"/>
  <c r="L46" i="1"/>
  <c r="F46" i="1"/>
  <c r="C3" i="172" s="1"/>
  <c r="E46" i="1"/>
  <c r="D46" i="1"/>
  <c r="M45" i="1"/>
  <c r="B3" i="179" s="1"/>
  <c r="F45" i="1"/>
  <c r="E45" i="1"/>
  <c r="M44" i="1"/>
  <c r="M47" i="1" s="1"/>
  <c r="D3" i="179" s="1"/>
  <c r="L44" i="1"/>
  <c r="L45" i="1" s="1"/>
  <c r="B3" i="178" s="1"/>
  <c r="K44" i="1"/>
  <c r="K45" i="1" s="1"/>
  <c r="B3" i="177" s="1"/>
  <c r="J44" i="1"/>
  <c r="J45" i="1" s="1"/>
  <c r="B3" i="176" s="1"/>
  <c r="I44" i="1"/>
  <c r="I46" i="1" s="1"/>
  <c r="C3" i="175" s="1"/>
  <c r="H44" i="1"/>
  <c r="H46" i="1" s="1"/>
  <c r="C3" i="174" s="1"/>
  <c r="G44" i="1"/>
  <c r="G46" i="1" s="1"/>
  <c r="C3" i="173" s="1"/>
  <c r="F44" i="1"/>
  <c r="F47" i="1" s="1"/>
  <c r="D3" i="172" s="1"/>
  <c r="E44" i="1"/>
  <c r="E47" i="1" s="1"/>
  <c r="D44" i="1"/>
  <c r="D45" i="1" s="1"/>
  <c r="J46" i="168"/>
  <c r="F46" i="168"/>
  <c r="C4" i="172" s="1"/>
  <c r="M45" i="168"/>
  <c r="B4" i="179" s="1"/>
  <c r="J45" i="168"/>
  <c r="B4" i="176" s="1"/>
  <c r="I45" i="168"/>
  <c r="B4" i="175" s="1"/>
  <c r="F45" i="168"/>
  <c r="B4" i="172" s="1"/>
  <c r="E45" i="168"/>
  <c r="B4" i="171" s="1"/>
  <c r="M44" i="168"/>
  <c r="M47" i="168" s="1"/>
  <c r="D4" i="179" s="1"/>
  <c r="L44" i="168"/>
  <c r="L45" i="168" s="1"/>
  <c r="B4" i="178" s="1"/>
  <c r="K44" i="168"/>
  <c r="K45" i="168" s="1"/>
  <c r="B4" i="177" s="1"/>
  <c r="J44" i="168"/>
  <c r="J47" i="168" s="1"/>
  <c r="I44" i="168"/>
  <c r="I46" i="168" s="1"/>
  <c r="C4" i="175" s="1"/>
  <c r="H44" i="168"/>
  <c r="H46" i="168" s="1"/>
  <c r="G44" i="168"/>
  <c r="G46" i="168" s="1"/>
  <c r="C4" i="173" s="1"/>
  <c r="F44" i="168"/>
  <c r="F47" i="168" s="1"/>
  <c r="D4" i="172" s="1"/>
  <c r="E44" i="168"/>
  <c r="E47" i="168" s="1"/>
  <c r="D4" i="171" s="1"/>
  <c r="D44" i="168"/>
  <c r="D45" i="168" s="1"/>
  <c r="M46" i="167"/>
  <c r="L46" i="167"/>
  <c r="F46" i="167"/>
  <c r="E46" i="167"/>
  <c r="D46" i="167"/>
  <c r="M45" i="167"/>
  <c r="B5" i="179" s="1"/>
  <c r="F45" i="167"/>
  <c r="B5" i="172" s="1"/>
  <c r="E45" i="167"/>
  <c r="M44" i="167"/>
  <c r="M47" i="167" s="1"/>
  <c r="D5" i="179" s="1"/>
  <c r="L44" i="167"/>
  <c r="L45" i="167" s="1"/>
  <c r="B5" i="178" s="1"/>
  <c r="K44" i="167"/>
  <c r="K45" i="167" s="1"/>
  <c r="B5" i="177" s="1"/>
  <c r="J44" i="167"/>
  <c r="J45" i="167" s="1"/>
  <c r="B5" i="176" s="1"/>
  <c r="I44" i="167"/>
  <c r="I46" i="167" s="1"/>
  <c r="C5" i="175" s="1"/>
  <c r="H44" i="167"/>
  <c r="H46" i="167" s="1"/>
  <c r="C5" i="174" s="1"/>
  <c r="G44" i="167"/>
  <c r="G46" i="167" s="1"/>
  <c r="C5" i="173" s="1"/>
  <c r="F44" i="167"/>
  <c r="F47" i="167" s="1"/>
  <c r="D5" i="172" s="1"/>
  <c r="E44" i="167"/>
  <c r="E47" i="167" s="1"/>
  <c r="D5" i="171" s="1"/>
  <c r="D44" i="167"/>
  <c r="D45" i="167" s="1"/>
  <c r="L46" i="166"/>
  <c r="C6" i="178" s="1"/>
  <c r="J46" i="166"/>
  <c r="C6" i="176" s="1"/>
  <c r="F46" i="166"/>
  <c r="D46" i="166"/>
  <c r="M45" i="166"/>
  <c r="B6" i="179" s="1"/>
  <c r="F45" i="166"/>
  <c r="E45" i="166"/>
  <c r="B6" i="171" s="1"/>
  <c r="M44" i="166"/>
  <c r="M47" i="166" s="1"/>
  <c r="D6" i="179" s="1"/>
  <c r="L44" i="166"/>
  <c r="L45" i="166" s="1"/>
  <c r="B6" i="178" s="1"/>
  <c r="K44" i="166"/>
  <c r="K45" i="166" s="1"/>
  <c r="B6" i="177" s="1"/>
  <c r="J44" i="166"/>
  <c r="J45" i="166" s="1"/>
  <c r="B6" i="176" s="1"/>
  <c r="I44" i="166"/>
  <c r="I46" i="166" s="1"/>
  <c r="C6" i="175" s="1"/>
  <c r="H44" i="166"/>
  <c r="H46" i="166" s="1"/>
  <c r="C6" i="174" s="1"/>
  <c r="G44" i="166"/>
  <c r="G45" i="166" s="1"/>
  <c r="B6" i="173" s="1"/>
  <c r="F44" i="166"/>
  <c r="F47" i="166" s="1"/>
  <c r="D6" i="172" s="1"/>
  <c r="E44" i="166"/>
  <c r="E47" i="166" s="1"/>
  <c r="D6" i="171" s="1"/>
  <c r="D44" i="166"/>
  <c r="D45" i="166" s="1"/>
  <c r="M46" i="165"/>
  <c r="C7" i="179" s="1"/>
  <c r="L46" i="165"/>
  <c r="C7" i="178" s="1"/>
  <c r="F46" i="165"/>
  <c r="C7" i="172" s="1"/>
  <c r="E46" i="165"/>
  <c r="D46" i="165"/>
  <c r="M45" i="165"/>
  <c r="H45" i="165"/>
  <c r="G45" i="165"/>
  <c r="B7" i="173" s="1"/>
  <c r="F45" i="165"/>
  <c r="E45" i="165"/>
  <c r="M44" i="165"/>
  <c r="M47" i="165" s="1"/>
  <c r="D7" i="179" s="1"/>
  <c r="L44" i="165"/>
  <c r="L45" i="165" s="1"/>
  <c r="B7" i="178" s="1"/>
  <c r="K44" i="165"/>
  <c r="K45" i="165" s="1"/>
  <c r="B7" i="177" s="1"/>
  <c r="J44" i="165"/>
  <c r="J45" i="165" s="1"/>
  <c r="B7" i="176" s="1"/>
  <c r="I44" i="165"/>
  <c r="I46" i="165" s="1"/>
  <c r="C7" i="175" s="1"/>
  <c r="H44" i="165"/>
  <c r="H46" i="165" s="1"/>
  <c r="C7" i="174" s="1"/>
  <c r="G44" i="165"/>
  <c r="G46" i="165" s="1"/>
  <c r="F44" i="165"/>
  <c r="F47" i="165" s="1"/>
  <c r="D7" i="172" s="1"/>
  <c r="E44" i="165"/>
  <c r="E47" i="165" s="1"/>
  <c r="D7" i="171" s="1"/>
  <c r="D44" i="165"/>
  <c r="D45" i="165" s="1"/>
  <c r="M46" i="164"/>
  <c r="C8" i="179" s="1"/>
  <c r="L46" i="164"/>
  <c r="C8" i="178" s="1"/>
  <c r="K46" i="164"/>
  <c r="C8" i="177" s="1"/>
  <c r="J46" i="164"/>
  <c r="E46" i="164"/>
  <c r="C8" i="171" s="1"/>
  <c r="D46" i="164"/>
  <c r="M45" i="164"/>
  <c r="B8" i="179" s="1"/>
  <c r="L45" i="164"/>
  <c r="B8" i="178" s="1"/>
  <c r="F45" i="164"/>
  <c r="B8" i="172" s="1"/>
  <c r="E45" i="164"/>
  <c r="D45" i="164"/>
  <c r="M44" i="164"/>
  <c r="M47" i="164" s="1"/>
  <c r="D8" i="179" s="1"/>
  <c r="L44" i="164"/>
  <c r="L47" i="164" s="1"/>
  <c r="K44" i="164"/>
  <c r="K45" i="164" s="1"/>
  <c r="B8" i="177" s="1"/>
  <c r="J44" i="164"/>
  <c r="J45" i="164" s="1"/>
  <c r="B8" i="176" s="1"/>
  <c r="I44" i="164"/>
  <c r="I46" i="164" s="1"/>
  <c r="C8" i="175" s="1"/>
  <c r="H44" i="164"/>
  <c r="H46" i="164" s="1"/>
  <c r="C8" i="174" s="1"/>
  <c r="G44" i="164"/>
  <c r="G45" i="164" s="1"/>
  <c r="B8" i="173" s="1"/>
  <c r="F44" i="164"/>
  <c r="F47" i="164" s="1"/>
  <c r="D8" i="172" s="1"/>
  <c r="E44" i="164"/>
  <c r="E47" i="164" s="1"/>
  <c r="D8" i="171" s="1"/>
  <c r="D44" i="164"/>
  <c r="D47" i="164" s="1"/>
  <c r="M46" i="163"/>
  <c r="L46" i="163"/>
  <c r="K46" i="163"/>
  <c r="F46" i="163"/>
  <c r="E46" i="163"/>
  <c r="D46" i="163"/>
  <c r="M45" i="163"/>
  <c r="G45" i="163"/>
  <c r="F45" i="163"/>
  <c r="B9" i="172" s="1"/>
  <c r="E45" i="163"/>
  <c r="M44" i="163"/>
  <c r="M47" i="163" s="1"/>
  <c r="D9" i="179" s="1"/>
  <c r="L44" i="163"/>
  <c r="L45" i="163" s="1"/>
  <c r="B9" i="178" s="1"/>
  <c r="K44" i="163"/>
  <c r="K45" i="163" s="1"/>
  <c r="B9" i="177" s="1"/>
  <c r="J44" i="163"/>
  <c r="J45" i="163" s="1"/>
  <c r="B9" i="176" s="1"/>
  <c r="I44" i="163"/>
  <c r="I46" i="163" s="1"/>
  <c r="C9" i="175" s="1"/>
  <c r="H44" i="163"/>
  <c r="H47" i="163" s="1"/>
  <c r="G44" i="163"/>
  <c r="G46" i="163" s="1"/>
  <c r="C9" i="173" s="1"/>
  <c r="F44" i="163"/>
  <c r="F47" i="163" s="1"/>
  <c r="D9" i="172" s="1"/>
  <c r="E44" i="163"/>
  <c r="E47" i="163" s="1"/>
  <c r="D9" i="171" s="1"/>
  <c r="D44" i="163"/>
  <c r="D45" i="163" s="1"/>
  <c r="M46" i="162"/>
  <c r="L46" i="162"/>
  <c r="C10" i="178" s="1"/>
  <c r="K46" i="162"/>
  <c r="C10" i="177" s="1"/>
  <c r="F46" i="162"/>
  <c r="E46" i="162"/>
  <c r="D46" i="162"/>
  <c r="M45" i="162"/>
  <c r="B10" i="179" s="1"/>
  <c r="G45" i="162"/>
  <c r="F45" i="162"/>
  <c r="B10" i="172" s="1"/>
  <c r="E45" i="162"/>
  <c r="M44" i="162"/>
  <c r="M47" i="162" s="1"/>
  <c r="D10" i="179" s="1"/>
  <c r="L44" i="162"/>
  <c r="L45" i="162" s="1"/>
  <c r="B10" i="178" s="1"/>
  <c r="K44" i="162"/>
  <c r="K45" i="162" s="1"/>
  <c r="B10" i="177" s="1"/>
  <c r="J44" i="162"/>
  <c r="J45" i="162" s="1"/>
  <c r="B10" i="176" s="1"/>
  <c r="I44" i="162"/>
  <c r="I46" i="162" s="1"/>
  <c r="C10" i="175" s="1"/>
  <c r="H44" i="162"/>
  <c r="H46" i="162" s="1"/>
  <c r="C10" i="174" s="1"/>
  <c r="G44" i="162"/>
  <c r="G46" i="162" s="1"/>
  <c r="C10" i="173" s="1"/>
  <c r="F44" i="162"/>
  <c r="F47" i="162" s="1"/>
  <c r="D10" i="172" s="1"/>
  <c r="E44" i="162"/>
  <c r="E47" i="162" s="1"/>
  <c r="D10" i="171" s="1"/>
  <c r="D44" i="162"/>
  <c r="D45" i="162" s="1"/>
  <c r="M46" i="161"/>
  <c r="K46" i="161"/>
  <c r="J46" i="161"/>
  <c r="F46" i="161"/>
  <c r="E46" i="161"/>
  <c r="M45" i="161"/>
  <c r="B11" i="179" s="1"/>
  <c r="I45" i="161"/>
  <c r="F45" i="161"/>
  <c r="B11" i="172" s="1"/>
  <c r="E45" i="161"/>
  <c r="M44" i="161"/>
  <c r="M47" i="161" s="1"/>
  <c r="D11" i="179" s="1"/>
  <c r="L44" i="161"/>
  <c r="L45" i="161" s="1"/>
  <c r="B11" i="178" s="1"/>
  <c r="K44" i="161"/>
  <c r="K45" i="161" s="1"/>
  <c r="B11" i="177" s="1"/>
  <c r="J44" i="161"/>
  <c r="J45" i="161" s="1"/>
  <c r="B11" i="176" s="1"/>
  <c r="I44" i="161"/>
  <c r="I46" i="161" s="1"/>
  <c r="C11" i="175" s="1"/>
  <c r="H44" i="161"/>
  <c r="H46" i="161" s="1"/>
  <c r="C11" i="174" s="1"/>
  <c r="G44" i="161"/>
  <c r="G46" i="161" s="1"/>
  <c r="C11" i="173" s="1"/>
  <c r="F44" i="161"/>
  <c r="F47" i="161" s="1"/>
  <c r="D11" i="172" s="1"/>
  <c r="E44" i="161"/>
  <c r="E47" i="161" s="1"/>
  <c r="D11" i="171" s="1"/>
  <c r="D44" i="161"/>
  <c r="D45" i="161" s="1"/>
  <c r="M46" i="160"/>
  <c r="L46" i="160"/>
  <c r="F46" i="160"/>
  <c r="E46" i="160"/>
  <c r="D46" i="160"/>
  <c r="M45" i="160"/>
  <c r="B12" i="179" s="1"/>
  <c r="H45" i="160"/>
  <c r="B12" i="174" s="1"/>
  <c r="G45" i="160"/>
  <c r="F45" i="160"/>
  <c r="E45" i="160"/>
  <c r="B12" i="171" s="1"/>
  <c r="M44" i="160"/>
  <c r="M47" i="160" s="1"/>
  <c r="D12" i="179" s="1"/>
  <c r="L44" i="160"/>
  <c r="L45" i="160" s="1"/>
  <c r="B12" i="178" s="1"/>
  <c r="K44" i="160"/>
  <c r="K45" i="160" s="1"/>
  <c r="B12" i="177" s="1"/>
  <c r="J44" i="160"/>
  <c r="J45" i="160" s="1"/>
  <c r="B12" i="176" s="1"/>
  <c r="I44" i="160"/>
  <c r="I46" i="160" s="1"/>
  <c r="C12" i="175" s="1"/>
  <c r="H44" i="160"/>
  <c r="H46" i="160" s="1"/>
  <c r="C12" i="174" s="1"/>
  <c r="G44" i="160"/>
  <c r="G46" i="160" s="1"/>
  <c r="C12" i="173" s="1"/>
  <c r="F44" i="160"/>
  <c r="F47" i="160" s="1"/>
  <c r="D12" i="172" s="1"/>
  <c r="E44" i="160"/>
  <c r="E47" i="160" s="1"/>
  <c r="D12" i="171" s="1"/>
  <c r="D44" i="160"/>
  <c r="D45" i="160" s="1"/>
  <c r="M46" i="159"/>
  <c r="L46" i="159"/>
  <c r="C13" i="178" s="1"/>
  <c r="F46" i="159"/>
  <c r="E46" i="159"/>
  <c r="D46" i="159"/>
  <c r="M45" i="159"/>
  <c r="B13" i="179" s="1"/>
  <c r="H45" i="159"/>
  <c r="G45" i="159"/>
  <c r="B13" i="173" s="1"/>
  <c r="F45" i="159"/>
  <c r="E45" i="159"/>
  <c r="B13" i="171" s="1"/>
  <c r="M44" i="159"/>
  <c r="M47" i="159" s="1"/>
  <c r="D13" i="179" s="1"/>
  <c r="L44" i="159"/>
  <c r="L45" i="159" s="1"/>
  <c r="B13" i="178" s="1"/>
  <c r="K44" i="159"/>
  <c r="K45" i="159" s="1"/>
  <c r="B13" i="177" s="1"/>
  <c r="J44" i="159"/>
  <c r="J45" i="159" s="1"/>
  <c r="B13" i="176" s="1"/>
  <c r="I44" i="159"/>
  <c r="I46" i="159" s="1"/>
  <c r="C13" i="175" s="1"/>
  <c r="H44" i="159"/>
  <c r="H46" i="159" s="1"/>
  <c r="C13" i="174" s="1"/>
  <c r="G44" i="159"/>
  <c r="G46" i="159" s="1"/>
  <c r="C13" i="173" s="1"/>
  <c r="F44" i="159"/>
  <c r="F47" i="159" s="1"/>
  <c r="D13" i="172" s="1"/>
  <c r="E44" i="159"/>
  <c r="E47" i="159" s="1"/>
  <c r="D13" i="171" s="1"/>
  <c r="D44" i="159"/>
  <c r="D45" i="159" s="1"/>
  <c r="M46" i="158"/>
  <c r="L46" i="158"/>
  <c r="K46" i="158"/>
  <c r="F46" i="158"/>
  <c r="E46" i="158"/>
  <c r="D46" i="158"/>
  <c r="G45" i="158"/>
  <c r="B14" i="173" s="1"/>
  <c r="F45" i="158"/>
  <c r="B14" i="172" s="1"/>
  <c r="M44" i="158"/>
  <c r="M47" i="158" s="1"/>
  <c r="D14" i="179" s="1"/>
  <c r="L44" i="158"/>
  <c r="L45" i="158" s="1"/>
  <c r="B14" i="178" s="1"/>
  <c r="K44" i="158"/>
  <c r="K45" i="158" s="1"/>
  <c r="B14" i="177" s="1"/>
  <c r="J44" i="158"/>
  <c r="J45" i="158" s="1"/>
  <c r="B14" i="176" s="1"/>
  <c r="I44" i="158"/>
  <c r="I46" i="158" s="1"/>
  <c r="C14" i="175" s="1"/>
  <c r="H44" i="158"/>
  <c r="H46" i="158" s="1"/>
  <c r="C14" i="174" s="1"/>
  <c r="G44" i="158"/>
  <c r="G46" i="158" s="1"/>
  <c r="F44" i="158"/>
  <c r="F47" i="158" s="1"/>
  <c r="D14" i="172" s="1"/>
  <c r="E44" i="158"/>
  <c r="E47" i="158" s="1"/>
  <c r="D14" i="171" s="1"/>
  <c r="D44" i="158"/>
  <c r="D45" i="158" s="1"/>
  <c r="M46" i="157"/>
  <c r="C15" i="179" s="1"/>
  <c r="L46" i="157"/>
  <c r="C15" i="178" s="1"/>
  <c r="F46" i="157"/>
  <c r="E46" i="157"/>
  <c r="D46" i="157"/>
  <c r="M45" i="157"/>
  <c r="B15" i="179" s="1"/>
  <c r="G45" i="157"/>
  <c r="F45" i="157"/>
  <c r="B15" i="172" s="1"/>
  <c r="E45" i="157"/>
  <c r="M44" i="157"/>
  <c r="M47" i="157" s="1"/>
  <c r="D15" i="179" s="1"/>
  <c r="L44" i="157"/>
  <c r="L45" i="157" s="1"/>
  <c r="B15" i="178" s="1"/>
  <c r="K44" i="157"/>
  <c r="K45" i="157" s="1"/>
  <c r="B15" i="177" s="1"/>
  <c r="J44" i="157"/>
  <c r="J45" i="157" s="1"/>
  <c r="B15" i="176" s="1"/>
  <c r="I44" i="157"/>
  <c r="I46" i="157" s="1"/>
  <c r="C15" i="175" s="1"/>
  <c r="H44" i="157"/>
  <c r="H46" i="157" s="1"/>
  <c r="C15" i="174" s="1"/>
  <c r="G44" i="157"/>
  <c r="G46" i="157" s="1"/>
  <c r="C15" i="173" s="1"/>
  <c r="F44" i="157"/>
  <c r="F47" i="157" s="1"/>
  <c r="D15" i="172" s="1"/>
  <c r="E44" i="157"/>
  <c r="E47" i="157" s="1"/>
  <c r="D15" i="171" s="1"/>
  <c r="D44" i="157"/>
  <c r="D45" i="157" s="1"/>
  <c r="M46" i="156"/>
  <c r="G46" i="156"/>
  <c r="F46" i="156"/>
  <c r="E46" i="156"/>
  <c r="C16" i="171" s="1"/>
  <c r="G45" i="156"/>
  <c r="F45" i="156"/>
  <c r="B16" i="172" s="1"/>
  <c r="M44" i="156"/>
  <c r="M47" i="156" s="1"/>
  <c r="D16" i="179" s="1"/>
  <c r="L44" i="156"/>
  <c r="L45" i="156" s="1"/>
  <c r="B16" i="178" s="1"/>
  <c r="K44" i="156"/>
  <c r="K45" i="156" s="1"/>
  <c r="B16" i="177" s="1"/>
  <c r="J44" i="156"/>
  <c r="J45" i="156" s="1"/>
  <c r="B16" i="176" s="1"/>
  <c r="I44" i="156"/>
  <c r="I46" i="156" s="1"/>
  <c r="C16" i="175" s="1"/>
  <c r="H44" i="156"/>
  <c r="H46" i="156" s="1"/>
  <c r="C16" i="174" s="1"/>
  <c r="G44" i="156"/>
  <c r="G47" i="156" s="1"/>
  <c r="F44" i="156"/>
  <c r="F47" i="156" s="1"/>
  <c r="D16" i="172" s="1"/>
  <c r="E44" i="156"/>
  <c r="E47" i="156" s="1"/>
  <c r="D16" i="171" s="1"/>
  <c r="D44" i="156"/>
  <c r="D45" i="156" s="1"/>
  <c r="M46" i="155"/>
  <c r="F46" i="155"/>
  <c r="E46" i="155"/>
  <c r="M45" i="155"/>
  <c r="B17" i="179" s="1"/>
  <c r="I45" i="155"/>
  <c r="H45" i="155"/>
  <c r="B17" i="174" s="1"/>
  <c r="F45" i="155"/>
  <c r="B17" i="172" s="1"/>
  <c r="E45" i="155"/>
  <c r="M44" i="155"/>
  <c r="M47" i="155" s="1"/>
  <c r="D17" i="179" s="1"/>
  <c r="L44" i="155"/>
  <c r="L45" i="155" s="1"/>
  <c r="B17" i="178" s="1"/>
  <c r="K44" i="155"/>
  <c r="K45" i="155" s="1"/>
  <c r="B17" i="177" s="1"/>
  <c r="J44" i="155"/>
  <c r="J45" i="155" s="1"/>
  <c r="B17" i="176" s="1"/>
  <c r="I44" i="155"/>
  <c r="I46" i="155" s="1"/>
  <c r="C17" i="175" s="1"/>
  <c r="H44" i="155"/>
  <c r="H46" i="155" s="1"/>
  <c r="C17" i="174" s="1"/>
  <c r="G44" i="155"/>
  <c r="G46" i="155" s="1"/>
  <c r="C17" i="173" s="1"/>
  <c r="F44" i="155"/>
  <c r="F47" i="155" s="1"/>
  <c r="D17" i="172" s="1"/>
  <c r="E44" i="155"/>
  <c r="E47" i="155" s="1"/>
  <c r="D17" i="171" s="1"/>
  <c r="D44" i="155"/>
  <c r="D45" i="155" s="1"/>
  <c r="M46" i="154"/>
  <c r="C18" i="179" s="1"/>
  <c r="L46" i="154"/>
  <c r="C18" i="178" s="1"/>
  <c r="K46" i="154"/>
  <c r="J46" i="154"/>
  <c r="F46" i="154"/>
  <c r="E46" i="154"/>
  <c r="C18" i="171" s="1"/>
  <c r="D46" i="154"/>
  <c r="M45" i="154"/>
  <c r="B18" i="179" s="1"/>
  <c r="F45" i="154"/>
  <c r="B18" i="172" s="1"/>
  <c r="E45" i="154"/>
  <c r="B18" i="171" s="1"/>
  <c r="M44" i="154"/>
  <c r="M47" i="154" s="1"/>
  <c r="D18" i="179" s="1"/>
  <c r="L44" i="154"/>
  <c r="L45" i="154" s="1"/>
  <c r="B18" i="178" s="1"/>
  <c r="K44" i="154"/>
  <c r="K45" i="154" s="1"/>
  <c r="B18" i="177" s="1"/>
  <c r="J44" i="154"/>
  <c r="J45" i="154" s="1"/>
  <c r="B18" i="176" s="1"/>
  <c r="I44" i="154"/>
  <c r="I46" i="154" s="1"/>
  <c r="C18" i="175" s="1"/>
  <c r="H44" i="154"/>
  <c r="H46" i="154" s="1"/>
  <c r="C18" i="174" s="1"/>
  <c r="G44" i="154"/>
  <c r="G47" i="154" s="1"/>
  <c r="F44" i="154"/>
  <c r="F47" i="154" s="1"/>
  <c r="D18" i="172" s="1"/>
  <c r="E44" i="154"/>
  <c r="E47" i="154" s="1"/>
  <c r="D18" i="171" s="1"/>
  <c r="D44" i="154"/>
  <c r="D45" i="154" s="1"/>
  <c r="M46" i="153"/>
  <c r="L46" i="153"/>
  <c r="K46" i="153"/>
  <c r="C19" i="177" s="1"/>
  <c r="F46" i="153"/>
  <c r="E46" i="153"/>
  <c r="D46" i="153"/>
  <c r="M45" i="153"/>
  <c r="G45" i="153"/>
  <c r="F45" i="153"/>
  <c r="B19" i="172" s="1"/>
  <c r="E45" i="153"/>
  <c r="M44" i="153"/>
  <c r="M47" i="153" s="1"/>
  <c r="D19" i="179" s="1"/>
  <c r="L44" i="153"/>
  <c r="L45" i="153" s="1"/>
  <c r="B19" i="178" s="1"/>
  <c r="K44" i="153"/>
  <c r="K45" i="153" s="1"/>
  <c r="B19" i="177" s="1"/>
  <c r="J44" i="153"/>
  <c r="J45" i="153" s="1"/>
  <c r="B19" i="176" s="1"/>
  <c r="I44" i="153"/>
  <c r="I46" i="153" s="1"/>
  <c r="C19" i="175" s="1"/>
  <c r="H44" i="153"/>
  <c r="H46" i="153" s="1"/>
  <c r="C19" i="174" s="1"/>
  <c r="G44" i="153"/>
  <c r="G46" i="153" s="1"/>
  <c r="C19" i="173" s="1"/>
  <c r="F44" i="153"/>
  <c r="F47" i="153" s="1"/>
  <c r="D19" i="172" s="1"/>
  <c r="E44" i="153"/>
  <c r="E47" i="153" s="1"/>
  <c r="D19" i="171" s="1"/>
  <c r="D44" i="153"/>
  <c r="D45" i="153" s="1"/>
  <c r="M46" i="152"/>
  <c r="C20" i="179" s="1"/>
  <c r="F46" i="152"/>
  <c r="C20" i="172" s="1"/>
  <c r="E46" i="152"/>
  <c r="M45" i="152"/>
  <c r="B20" i="179" s="1"/>
  <c r="I45" i="152"/>
  <c r="B20" i="175" s="1"/>
  <c r="H45" i="152"/>
  <c r="F45" i="152"/>
  <c r="E45" i="152"/>
  <c r="M44" i="152"/>
  <c r="M47" i="152" s="1"/>
  <c r="D20" i="179" s="1"/>
  <c r="L44" i="152"/>
  <c r="L45" i="152" s="1"/>
  <c r="B20" i="178" s="1"/>
  <c r="K44" i="152"/>
  <c r="K45" i="152" s="1"/>
  <c r="B20" i="177" s="1"/>
  <c r="J44" i="152"/>
  <c r="J45" i="152" s="1"/>
  <c r="B20" i="176" s="1"/>
  <c r="I44" i="152"/>
  <c r="I46" i="152" s="1"/>
  <c r="C20" i="175" s="1"/>
  <c r="H44" i="152"/>
  <c r="H46" i="152" s="1"/>
  <c r="C20" i="174" s="1"/>
  <c r="G44" i="152"/>
  <c r="G46" i="152" s="1"/>
  <c r="C20" i="173" s="1"/>
  <c r="F44" i="152"/>
  <c r="F47" i="152" s="1"/>
  <c r="D20" i="172" s="1"/>
  <c r="E44" i="152"/>
  <c r="E47" i="152" s="1"/>
  <c r="D20" i="171" s="1"/>
  <c r="D44" i="152"/>
  <c r="D45" i="152" s="1"/>
  <c r="M46" i="151"/>
  <c r="L46" i="151"/>
  <c r="C21" i="178" s="1"/>
  <c r="K46" i="151"/>
  <c r="F46" i="151"/>
  <c r="E46" i="151"/>
  <c r="D46" i="151"/>
  <c r="M45" i="151"/>
  <c r="G45" i="151"/>
  <c r="B21" i="173" s="1"/>
  <c r="F45" i="151"/>
  <c r="B21" i="172" s="1"/>
  <c r="E45" i="151"/>
  <c r="M44" i="151"/>
  <c r="M47" i="151" s="1"/>
  <c r="D21" i="179" s="1"/>
  <c r="L44" i="151"/>
  <c r="L45" i="151" s="1"/>
  <c r="B21" i="178" s="1"/>
  <c r="K44" i="151"/>
  <c r="K45" i="151" s="1"/>
  <c r="B21" i="177" s="1"/>
  <c r="J44" i="151"/>
  <c r="J45" i="151" s="1"/>
  <c r="B21" i="176" s="1"/>
  <c r="I44" i="151"/>
  <c r="I46" i="151" s="1"/>
  <c r="C21" i="175" s="1"/>
  <c r="H44" i="151"/>
  <c r="H46" i="151" s="1"/>
  <c r="C21" i="174" s="1"/>
  <c r="G44" i="151"/>
  <c r="G46" i="151" s="1"/>
  <c r="C21" i="173" s="1"/>
  <c r="F44" i="151"/>
  <c r="F47" i="151" s="1"/>
  <c r="D21" i="172" s="1"/>
  <c r="E44" i="151"/>
  <c r="E47" i="151" s="1"/>
  <c r="D21" i="171" s="1"/>
  <c r="D44" i="151"/>
  <c r="D45" i="151" s="1"/>
  <c r="M46" i="150"/>
  <c r="L46" i="150"/>
  <c r="F46" i="150"/>
  <c r="C22" i="172" s="1"/>
  <c r="E46" i="150"/>
  <c r="C22" i="171" s="1"/>
  <c r="D46" i="150"/>
  <c r="M45" i="150"/>
  <c r="G45" i="150"/>
  <c r="F45" i="150"/>
  <c r="B22" i="172" s="1"/>
  <c r="E45" i="150"/>
  <c r="B22" i="171" s="1"/>
  <c r="M44" i="150"/>
  <c r="M47" i="150" s="1"/>
  <c r="D22" i="179" s="1"/>
  <c r="L44" i="150"/>
  <c r="L45" i="150" s="1"/>
  <c r="B22" i="178" s="1"/>
  <c r="K44" i="150"/>
  <c r="K45" i="150" s="1"/>
  <c r="B22" i="177" s="1"/>
  <c r="J44" i="150"/>
  <c r="J45" i="150" s="1"/>
  <c r="B22" i="176" s="1"/>
  <c r="I44" i="150"/>
  <c r="I46" i="150" s="1"/>
  <c r="C22" i="175" s="1"/>
  <c r="H44" i="150"/>
  <c r="H46" i="150" s="1"/>
  <c r="C22" i="174" s="1"/>
  <c r="G44" i="150"/>
  <c r="G46" i="150" s="1"/>
  <c r="C22" i="173" s="1"/>
  <c r="F44" i="150"/>
  <c r="F47" i="150" s="1"/>
  <c r="D22" i="172" s="1"/>
  <c r="E44" i="150"/>
  <c r="E47" i="150" s="1"/>
  <c r="D22" i="171" s="1"/>
  <c r="D44" i="150"/>
  <c r="D45" i="150" s="1"/>
  <c r="M46" i="149"/>
  <c r="C23" i="179" s="1"/>
  <c r="L46" i="149"/>
  <c r="F46" i="149"/>
  <c r="E46" i="149"/>
  <c r="D46" i="149"/>
  <c r="M45" i="149"/>
  <c r="B23" i="179" s="1"/>
  <c r="G45" i="149"/>
  <c r="B23" i="173" s="1"/>
  <c r="F45" i="149"/>
  <c r="B23" i="172" s="1"/>
  <c r="E45" i="149"/>
  <c r="M44" i="149"/>
  <c r="M47" i="149" s="1"/>
  <c r="D23" i="179" s="1"/>
  <c r="L44" i="149"/>
  <c r="L45" i="149" s="1"/>
  <c r="B23" i="178" s="1"/>
  <c r="K44" i="149"/>
  <c r="K45" i="149" s="1"/>
  <c r="B23" i="177" s="1"/>
  <c r="J44" i="149"/>
  <c r="J45" i="149" s="1"/>
  <c r="B23" i="176" s="1"/>
  <c r="I44" i="149"/>
  <c r="I46" i="149" s="1"/>
  <c r="C23" i="175" s="1"/>
  <c r="H44" i="149"/>
  <c r="H46" i="149" s="1"/>
  <c r="C23" i="174" s="1"/>
  <c r="G44" i="149"/>
  <c r="G46" i="149" s="1"/>
  <c r="F44" i="149"/>
  <c r="F47" i="149" s="1"/>
  <c r="D23" i="172" s="1"/>
  <c r="E44" i="149"/>
  <c r="E47" i="149" s="1"/>
  <c r="D23" i="171" s="1"/>
  <c r="D44" i="149"/>
  <c r="D45" i="149" s="1"/>
  <c r="M46" i="148"/>
  <c r="C24" i="179" s="1"/>
  <c r="F46" i="148"/>
  <c r="C24" i="172" s="1"/>
  <c r="E46" i="148"/>
  <c r="M45" i="148"/>
  <c r="B24" i="179" s="1"/>
  <c r="I45" i="148"/>
  <c r="B24" i="175" s="1"/>
  <c r="H45" i="148"/>
  <c r="B24" i="174" s="1"/>
  <c r="F45" i="148"/>
  <c r="E45" i="148"/>
  <c r="M44" i="148"/>
  <c r="M47" i="148" s="1"/>
  <c r="D24" i="179" s="1"/>
  <c r="L44" i="148"/>
  <c r="L45" i="148" s="1"/>
  <c r="B24" i="178" s="1"/>
  <c r="K44" i="148"/>
  <c r="K45" i="148" s="1"/>
  <c r="B24" i="177" s="1"/>
  <c r="J44" i="148"/>
  <c r="J47" i="148" s="1"/>
  <c r="I44" i="148"/>
  <c r="I46" i="148" s="1"/>
  <c r="C24" i="175" s="1"/>
  <c r="H44" i="148"/>
  <c r="H46" i="148" s="1"/>
  <c r="C24" i="174" s="1"/>
  <c r="G44" i="148"/>
  <c r="G46" i="148" s="1"/>
  <c r="C24" i="173" s="1"/>
  <c r="F44" i="148"/>
  <c r="F47" i="148" s="1"/>
  <c r="D24" i="172" s="1"/>
  <c r="E44" i="148"/>
  <c r="E47" i="148" s="1"/>
  <c r="D24" i="171" s="1"/>
  <c r="D44" i="148"/>
  <c r="D45" i="148" s="1"/>
  <c r="M46" i="147"/>
  <c r="F46" i="147"/>
  <c r="E46" i="147"/>
  <c r="M45" i="147"/>
  <c r="B25" i="179" s="1"/>
  <c r="I45" i="147"/>
  <c r="F45" i="147"/>
  <c r="B25" i="172" s="1"/>
  <c r="E45" i="147"/>
  <c r="B25" i="171" s="1"/>
  <c r="M44" i="147"/>
  <c r="M47" i="147" s="1"/>
  <c r="D25" i="179" s="1"/>
  <c r="L44" i="147"/>
  <c r="L45" i="147" s="1"/>
  <c r="B25" i="178" s="1"/>
  <c r="K44" i="147"/>
  <c r="K45" i="147" s="1"/>
  <c r="B25" i="177" s="1"/>
  <c r="J44" i="147"/>
  <c r="J45" i="147" s="1"/>
  <c r="B25" i="176" s="1"/>
  <c r="I44" i="147"/>
  <c r="I46" i="147" s="1"/>
  <c r="C25" i="175" s="1"/>
  <c r="H44" i="147"/>
  <c r="H46" i="147" s="1"/>
  <c r="C25" i="174" s="1"/>
  <c r="G44" i="147"/>
  <c r="G46" i="147" s="1"/>
  <c r="C25" i="173" s="1"/>
  <c r="F44" i="147"/>
  <c r="F47" i="147" s="1"/>
  <c r="D25" i="172" s="1"/>
  <c r="E44" i="147"/>
  <c r="E47" i="147" s="1"/>
  <c r="D25" i="171" s="1"/>
  <c r="D44" i="147"/>
  <c r="D45" i="147" s="1"/>
  <c r="M46" i="146"/>
  <c r="L46" i="146"/>
  <c r="J46" i="146"/>
  <c r="F46" i="146"/>
  <c r="E46" i="146"/>
  <c r="D46" i="146"/>
  <c r="M45" i="146"/>
  <c r="B26" i="179" s="1"/>
  <c r="H45" i="146"/>
  <c r="F45" i="146"/>
  <c r="E45" i="146"/>
  <c r="B26" i="171" s="1"/>
  <c r="M44" i="146"/>
  <c r="M47" i="146" s="1"/>
  <c r="D26" i="179" s="1"/>
  <c r="L44" i="146"/>
  <c r="L45" i="146" s="1"/>
  <c r="B26" i="178" s="1"/>
  <c r="K44" i="146"/>
  <c r="K45" i="146" s="1"/>
  <c r="B26" i="177" s="1"/>
  <c r="J44" i="146"/>
  <c r="J45" i="146" s="1"/>
  <c r="B26" i="176" s="1"/>
  <c r="I44" i="146"/>
  <c r="I46" i="146" s="1"/>
  <c r="C26" i="175" s="1"/>
  <c r="H44" i="146"/>
  <c r="H46" i="146" s="1"/>
  <c r="C26" i="174" s="1"/>
  <c r="G44" i="146"/>
  <c r="G45" i="146" s="1"/>
  <c r="F44" i="146"/>
  <c r="F47" i="146" s="1"/>
  <c r="D26" i="172" s="1"/>
  <c r="E44" i="146"/>
  <c r="E47" i="146" s="1"/>
  <c r="D26" i="171" s="1"/>
  <c r="D44" i="146"/>
  <c r="D45" i="146" s="1"/>
  <c r="M46" i="145"/>
  <c r="C27" i="179" s="1"/>
  <c r="L46" i="145"/>
  <c r="F46" i="145"/>
  <c r="C27" i="172" s="1"/>
  <c r="E46" i="145"/>
  <c r="D46" i="145"/>
  <c r="M45" i="145"/>
  <c r="G45" i="145"/>
  <c r="F45" i="145"/>
  <c r="B27" i="172" s="1"/>
  <c r="E45" i="145"/>
  <c r="M44" i="145"/>
  <c r="M47" i="145" s="1"/>
  <c r="D27" i="179" s="1"/>
  <c r="L44" i="145"/>
  <c r="L45" i="145" s="1"/>
  <c r="B27" i="178" s="1"/>
  <c r="K44" i="145"/>
  <c r="K45" i="145" s="1"/>
  <c r="B27" i="177" s="1"/>
  <c r="J44" i="145"/>
  <c r="J45" i="145" s="1"/>
  <c r="B27" i="176" s="1"/>
  <c r="I44" i="145"/>
  <c r="I46" i="145" s="1"/>
  <c r="C27" i="175" s="1"/>
  <c r="H44" i="145"/>
  <c r="H46" i="145" s="1"/>
  <c r="C27" i="174" s="1"/>
  <c r="G44" i="145"/>
  <c r="G46" i="145" s="1"/>
  <c r="C27" i="173" s="1"/>
  <c r="F44" i="145"/>
  <c r="F47" i="145" s="1"/>
  <c r="D27" i="172" s="1"/>
  <c r="E44" i="145"/>
  <c r="E47" i="145" s="1"/>
  <c r="D27" i="171" s="1"/>
  <c r="D44" i="145"/>
  <c r="D45" i="145" s="1"/>
  <c r="M46" i="144"/>
  <c r="L46" i="144"/>
  <c r="K46" i="144"/>
  <c r="J46" i="144"/>
  <c r="F46" i="144"/>
  <c r="C28" i="172" s="1"/>
  <c r="E46" i="144"/>
  <c r="C28" i="171" s="1"/>
  <c r="D46" i="144"/>
  <c r="M45" i="144"/>
  <c r="B28" i="179" s="1"/>
  <c r="F45" i="144"/>
  <c r="B28" i="172" s="1"/>
  <c r="E45" i="144"/>
  <c r="M44" i="144"/>
  <c r="M47" i="144" s="1"/>
  <c r="D28" i="179" s="1"/>
  <c r="L44" i="144"/>
  <c r="L45" i="144" s="1"/>
  <c r="B28" i="178" s="1"/>
  <c r="K44" i="144"/>
  <c r="K45" i="144" s="1"/>
  <c r="B28" i="177" s="1"/>
  <c r="J44" i="144"/>
  <c r="J45" i="144" s="1"/>
  <c r="B28" i="176" s="1"/>
  <c r="I44" i="144"/>
  <c r="I46" i="144" s="1"/>
  <c r="C28" i="175" s="1"/>
  <c r="H44" i="144"/>
  <c r="H46" i="144" s="1"/>
  <c r="C28" i="174" s="1"/>
  <c r="G44" i="144"/>
  <c r="G46" i="144" s="1"/>
  <c r="C28" i="173" s="1"/>
  <c r="F44" i="144"/>
  <c r="F47" i="144" s="1"/>
  <c r="D28" i="172" s="1"/>
  <c r="E44" i="144"/>
  <c r="E47" i="144" s="1"/>
  <c r="D28" i="171" s="1"/>
  <c r="D44" i="144"/>
  <c r="D45" i="144" s="1"/>
  <c r="K46" i="143"/>
  <c r="J46" i="143"/>
  <c r="C29" i="176" s="1"/>
  <c r="F46" i="143"/>
  <c r="M45" i="143"/>
  <c r="J45" i="143"/>
  <c r="I45" i="143"/>
  <c r="F45" i="143"/>
  <c r="B29" i="172" s="1"/>
  <c r="E45" i="143"/>
  <c r="M44" i="143"/>
  <c r="M47" i="143" s="1"/>
  <c r="D29" i="179" s="1"/>
  <c r="L44" i="143"/>
  <c r="L45" i="143" s="1"/>
  <c r="B29" i="178" s="1"/>
  <c r="K44" i="143"/>
  <c r="K45" i="143" s="1"/>
  <c r="B29" i="177" s="1"/>
  <c r="J44" i="143"/>
  <c r="J47" i="143" s="1"/>
  <c r="I44" i="143"/>
  <c r="I46" i="143" s="1"/>
  <c r="C29" i="175" s="1"/>
  <c r="H44" i="143"/>
  <c r="H46" i="143" s="1"/>
  <c r="C29" i="174" s="1"/>
  <c r="G44" i="143"/>
  <c r="G46" i="143" s="1"/>
  <c r="F44" i="143"/>
  <c r="F47" i="143" s="1"/>
  <c r="D29" i="172" s="1"/>
  <c r="E44" i="143"/>
  <c r="E47" i="143" s="1"/>
  <c r="D29" i="171" s="1"/>
  <c r="D44" i="143"/>
  <c r="D45" i="143" s="1"/>
  <c r="M46" i="142"/>
  <c r="C30" i="179" s="1"/>
  <c r="F46" i="142"/>
  <c r="E46" i="142"/>
  <c r="M45" i="142"/>
  <c r="B30" i="179" s="1"/>
  <c r="I45" i="142"/>
  <c r="B30" i="175" s="1"/>
  <c r="H45" i="142"/>
  <c r="F45" i="142"/>
  <c r="B30" i="172" s="1"/>
  <c r="E45" i="142"/>
  <c r="B30" i="171" s="1"/>
  <c r="M44" i="142"/>
  <c r="M47" i="142" s="1"/>
  <c r="D30" i="179" s="1"/>
  <c r="L44" i="142"/>
  <c r="L45" i="142" s="1"/>
  <c r="B30" i="178" s="1"/>
  <c r="K44" i="142"/>
  <c r="K45" i="142" s="1"/>
  <c r="B30" i="177" s="1"/>
  <c r="J44" i="142"/>
  <c r="J45" i="142" s="1"/>
  <c r="B30" i="176" s="1"/>
  <c r="I44" i="142"/>
  <c r="I46" i="142" s="1"/>
  <c r="C30" i="175" s="1"/>
  <c r="H44" i="142"/>
  <c r="H46" i="142" s="1"/>
  <c r="C30" i="174" s="1"/>
  <c r="G44" i="142"/>
  <c r="G46" i="142" s="1"/>
  <c r="C30" i="173" s="1"/>
  <c r="F44" i="142"/>
  <c r="F47" i="142" s="1"/>
  <c r="D30" i="172" s="1"/>
  <c r="E44" i="142"/>
  <c r="E47" i="142" s="1"/>
  <c r="D30" i="171" s="1"/>
  <c r="D44" i="142"/>
  <c r="D45" i="142" s="1"/>
  <c r="M46" i="141"/>
  <c r="L46" i="141"/>
  <c r="F46" i="141"/>
  <c r="C31" i="172" s="1"/>
  <c r="E46" i="141"/>
  <c r="D46" i="141"/>
  <c r="M45" i="141"/>
  <c r="B31" i="179" s="1"/>
  <c r="G45" i="141"/>
  <c r="F45" i="141"/>
  <c r="E45" i="141"/>
  <c r="M44" i="141"/>
  <c r="M47" i="141" s="1"/>
  <c r="D31" i="179" s="1"/>
  <c r="L44" i="141"/>
  <c r="L45" i="141" s="1"/>
  <c r="B31" i="178" s="1"/>
  <c r="K44" i="141"/>
  <c r="K45" i="141" s="1"/>
  <c r="B31" i="177" s="1"/>
  <c r="J44" i="141"/>
  <c r="J45" i="141" s="1"/>
  <c r="B31" i="176" s="1"/>
  <c r="I44" i="141"/>
  <c r="I46" i="141" s="1"/>
  <c r="C31" i="175" s="1"/>
  <c r="H44" i="141"/>
  <c r="H46" i="141" s="1"/>
  <c r="C31" i="174" s="1"/>
  <c r="G44" i="141"/>
  <c r="G46" i="141" s="1"/>
  <c r="C31" i="173" s="1"/>
  <c r="F44" i="141"/>
  <c r="F47" i="141" s="1"/>
  <c r="D31" i="172" s="1"/>
  <c r="E44" i="141"/>
  <c r="E47" i="141" s="1"/>
  <c r="D31" i="171" s="1"/>
  <c r="D44" i="141"/>
  <c r="D45" i="141" s="1"/>
  <c r="M46" i="140"/>
  <c r="F46" i="140"/>
  <c r="E46" i="140"/>
  <c r="M45" i="140"/>
  <c r="I45" i="140"/>
  <c r="F45" i="140"/>
  <c r="B32" i="172" s="1"/>
  <c r="E45" i="140"/>
  <c r="M44" i="140"/>
  <c r="M47" i="140" s="1"/>
  <c r="D32" i="179" s="1"/>
  <c r="L44" i="140"/>
  <c r="L45" i="140" s="1"/>
  <c r="B32" i="178" s="1"/>
  <c r="K44" i="140"/>
  <c r="K45" i="140" s="1"/>
  <c r="B32" i="177" s="1"/>
  <c r="J44" i="140"/>
  <c r="J45" i="140" s="1"/>
  <c r="B32" i="176" s="1"/>
  <c r="I44" i="140"/>
  <c r="I46" i="140" s="1"/>
  <c r="C32" i="175" s="1"/>
  <c r="H44" i="140"/>
  <c r="H46" i="140" s="1"/>
  <c r="C32" i="174" s="1"/>
  <c r="G44" i="140"/>
  <c r="G46" i="140" s="1"/>
  <c r="F44" i="140"/>
  <c r="F47" i="140" s="1"/>
  <c r="D32" i="172" s="1"/>
  <c r="E44" i="140"/>
  <c r="E47" i="140" s="1"/>
  <c r="D32" i="171" s="1"/>
  <c r="D44" i="140"/>
  <c r="D45" i="140" s="1"/>
  <c r="M46" i="139"/>
  <c r="L46" i="139"/>
  <c r="C33" i="178" s="1"/>
  <c r="K46" i="139"/>
  <c r="J46" i="139"/>
  <c r="F46" i="139"/>
  <c r="E46" i="139"/>
  <c r="D46" i="139"/>
  <c r="M45" i="139"/>
  <c r="B33" i="179" s="1"/>
  <c r="F45" i="139"/>
  <c r="E45" i="139"/>
  <c r="M44" i="139"/>
  <c r="M47" i="139" s="1"/>
  <c r="D33" i="179" s="1"/>
  <c r="L44" i="139"/>
  <c r="L45" i="139" s="1"/>
  <c r="B33" i="178" s="1"/>
  <c r="K44" i="139"/>
  <c r="K45" i="139" s="1"/>
  <c r="B33" i="177" s="1"/>
  <c r="J44" i="139"/>
  <c r="J45" i="139" s="1"/>
  <c r="B33" i="176" s="1"/>
  <c r="I44" i="139"/>
  <c r="I46" i="139" s="1"/>
  <c r="C33" i="175" s="1"/>
  <c r="H44" i="139"/>
  <c r="H46" i="139" s="1"/>
  <c r="C33" i="174" s="1"/>
  <c r="G44" i="139"/>
  <c r="G46" i="139" s="1"/>
  <c r="C33" i="173" s="1"/>
  <c r="F44" i="139"/>
  <c r="F47" i="139" s="1"/>
  <c r="D33" i="172" s="1"/>
  <c r="E44" i="139"/>
  <c r="E47" i="139" s="1"/>
  <c r="D33" i="171" s="1"/>
  <c r="D44" i="139"/>
  <c r="D45" i="139" s="1"/>
  <c r="M46" i="138"/>
  <c r="C34" i="179" s="1"/>
  <c r="J46" i="138"/>
  <c r="F46" i="138"/>
  <c r="C34" i="172" s="1"/>
  <c r="E46" i="138"/>
  <c r="M45" i="138"/>
  <c r="B34" i="179" s="1"/>
  <c r="I45" i="138"/>
  <c r="B34" i="175" s="1"/>
  <c r="F45" i="138"/>
  <c r="B34" i="172" s="1"/>
  <c r="E45" i="138"/>
  <c r="M44" i="138"/>
  <c r="M47" i="138" s="1"/>
  <c r="D34" i="179" s="1"/>
  <c r="L44" i="138"/>
  <c r="L45" i="138" s="1"/>
  <c r="B34" i="178" s="1"/>
  <c r="K44" i="138"/>
  <c r="K45" i="138" s="1"/>
  <c r="B34" i="177" s="1"/>
  <c r="J44" i="138"/>
  <c r="J45" i="138" s="1"/>
  <c r="B34" i="176" s="1"/>
  <c r="I44" i="138"/>
  <c r="I46" i="138" s="1"/>
  <c r="C34" i="175" s="1"/>
  <c r="H44" i="138"/>
  <c r="H46" i="138" s="1"/>
  <c r="C34" i="174" s="1"/>
  <c r="G44" i="138"/>
  <c r="G46" i="138" s="1"/>
  <c r="C34" i="173" s="1"/>
  <c r="F44" i="138"/>
  <c r="F47" i="138" s="1"/>
  <c r="D34" i="172" s="1"/>
  <c r="E44" i="138"/>
  <c r="E47" i="138" s="1"/>
  <c r="D34" i="171" s="1"/>
  <c r="D44" i="138"/>
  <c r="D45" i="138" s="1"/>
  <c r="J46" i="137"/>
  <c r="C35" i="176" s="1"/>
  <c r="F46" i="137"/>
  <c r="M45" i="137"/>
  <c r="B35" i="179" s="1"/>
  <c r="J45" i="137"/>
  <c r="B35" i="176" s="1"/>
  <c r="I45" i="137"/>
  <c r="B35" i="175" s="1"/>
  <c r="F45" i="137"/>
  <c r="B35" i="172" s="1"/>
  <c r="E45" i="137"/>
  <c r="M44" i="137"/>
  <c r="M47" i="137" s="1"/>
  <c r="D35" i="179" s="1"/>
  <c r="L44" i="137"/>
  <c r="L45" i="137" s="1"/>
  <c r="B35" i="178" s="1"/>
  <c r="K44" i="137"/>
  <c r="K45" i="137" s="1"/>
  <c r="B35" i="177" s="1"/>
  <c r="J44" i="137"/>
  <c r="J47" i="137" s="1"/>
  <c r="I44" i="137"/>
  <c r="I46" i="137" s="1"/>
  <c r="C35" i="175" s="1"/>
  <c r="H44" i="137"/>
  <c r="H46" i="137" s="1"/>
  <c r="C35" i="174" s="1"/>
  <c r="G44" i="137"/>
  <c r="G46" i="137" s="1"/>
  <c r="C35" i="173" s="1"/>
  <c r="F44" i="137"/>
  <c r="F47" i="137" s="1"/>
  <c r="D35" i="172" s="1"/>
  <c r="E44" i="137"/>
  <c r="E47" i="137" s="1"/>
  <c r="D35" i="171" s="1"/>
  <c r="D44" i="137"/>
  <c r="D45" i="137" s="1"/>
  <c r="M46" i="136"/>
  <c r="C36" i="179" s="1"/>
  <c r="K46" i="136"/>
  <c r="C36" i="177" s="1"/>
  <c r="J46" i="136"/>
  <c r="C36" i="176" s="1"/>
  <c r="F46" i="136"/>
  <c r="C36" i="172" s="1"/>
  <c r="E46" i="136"/>
  <c r="M45" i="136"/>
  <c r="B36" i="179" s="1"/>
  <c r="I45" i="136"/>
  <c r="B36" i="175" s="1"/>
  <c r="F45" i="136"/>
  <c r="B36" i="172" s="1"/>
  <c r="E45" i="136"/>
  <c r="B36" i="171" s="1"/>
  <c r="M44" i="136"/>
  <c r="M47" i="136" s="1"/>
  <c r="D36" i="179" s="1"/>
  <c r="L44" i="136"/>
  <c r="L45" i="136" s="1"/>
  <c r="B36" i="178" s="1"/>
  <c r="K44" i="136"/>
  <c r="K45" i="136" s="1"/>
  <c r="B36" i="177" s="1"/>
  <c r="J44" i="136"/>
  <c r="J45" i="136" s="1"/>
  <c r="B36" i="176" s="1"/>
  <c r="I44" i="136"/>
  <c r="I46" i="136" s="1"/>
  <c r="C36" i="175" s="1"/>
  <c r="H44" i="136"/>
  <c r="H46" i="136" s="1"/>
  <c r="C36" i="174" s="1"/>
  <c r="G44" i="136"/>
  <c r="G46" i="136" s="1"/>
  <c r="C36" i="173" s="1"/>
  <c r="F44" i="136"/>
  <c r="F47" i="136" s="1"/>
  <c r="D36" i="172" s="1"/>
  <c r="E44" i="136"/>
  <c r="E47" i="136" s="1"/>
  <c r="D36" i="171" s="1"/>
  <c r="D44" i="136"/>
  <c r="D45" i="136" s="1"/>
  <c r="M46" i="135"/>
  <c r="L46" i="135"/>
  <c r="F46" i="135"/>
  <c r="C37" i="172" s="1"/>
  <c r="E46" i="135"/>
  <c r="D46" i="135"/>
  <c r="M45" i="135"/>
  <c r="G45" i="135"/>
  <c r="F45" i="135"/>
  <c r="B37" i="172" s="1"/>
  <c r="E45" i="135"/>
  <c r="M44" i="135"/>
  <c r="M47" i="135" s="1"/>
  <c r="D37" i="179" s="1"/>
  <c r="L44" i="135"/>
  <c r="L45" i="135" s="1"/>
  <c r="B37" i="178" s="1"/>
  <c r="K44" i="135"/>
  <c r="K45" i="135" s="1"/>
  <c r="B37" i="177" s="1"/>
  <c r="J44" i="135"/>
  <c r="J45" i="135" s="1"/>
  <c r="B37" i="176" s="1"/>
  <c r="I44" i="135"/>
  <c r="I46" i="135" s="1"/>
  <c r="C37" i="175" s="1"/>
  <c r="H44" i="135"/>
  <c r="H46" i="135" s="1"/>
  <c r="C37" i="174" s="1"/>
  <c r="G44" i="135"/>
  <c r="G46" i="135" s="1"/>
  <c r="C37" i="173" s="1"/>
  <c r="F44" i="135"/>
  <c r="F47" i="135" s="1"/>
  <c r="D37" i="172" s="1"/>
  <c r="E44" i="135"/>
  <c r="E47" i="135" s="1"/>
  <c r="D37" i="171" s="1"/>
  <c r="D44" i="135"/>
  <c r="D45" i="135" s="1"/>
  <c r="M46" i="134"/>
  <c r="L46" i="134"/>
  <c r="C38" i="178" s="1"/>
  <c r="K46" i="134"/>
  <c r="J46" i="134"/>
  <c r="C38" i="176" s="1"/>
  <c r="F46" i="134"/>
  <c r="E46" i="134"/>
  <c r="D46" i="134"/>
  <c r="M45" i="134"/>
  <c r="B38" i="179" s="1"/>
  <c r="I45" i="134"/>
  <c r="F45" i="134"/>
  <c r="B38" i="172" s="1"/>
  <c r="E45" i="134"/>
  <c r="M44" i="134"/>
  <c r="M47" i="134" s="1"/>
  <c r="D38" i="179" s="1"/>
  <c r="L44" i="134"/>
  <c r="L45" i="134" s="1"/>
  <c r="B38" i="178" s="1"/>
  <c r="K44" i="134"/>
  <c r="K45" i="134" s="1"/>
  <c r="B38" i="177" s="1"/>
  <c r="J44" i="134"/>
  <c r="J45" i="134" s="1"/>
  <c r="B38" i="176" s="1"/>
  <c r="I44" i="134"/>
  <c r="I46" i="134" s="1"/>
  <c r="C38" i="175" s="1"/>
  <c r="H44" i="134"/>
  <c r="H46" i="134" s="1"/>
  <c r="C38" i="174" s="1"/>
  <c r="G44" i="134"/>
  <c r="G46" i="134" s="1"/>
  <c r="C38" i="173" s="1"/>
  <c r="F44" i="134"/>
  <c r="F47" i="134" s="1"/>
  <c r="D38" i="172" s="1"/>
  <c r="E44" i="134"/>
  <c r="E47" i="134" s="1"/>
  <c r="D38" i="171" s="1"/>
  <c r="D44" i="134"/>
  <c r="D45" i="134" s="1"/>
  <c r="M46" i="133"/>
  <c r="L46" i="133"/>
  <c r="K46" i="133"/>
  <c r="J46" i="133"/>
  <c r="F46" i="133"/>
  <c r="E46" i="133"/>
  <c r="D46" i="133"/>
  <c r="M45" i="133"/>
  <c r="B39" i="179" s="1"/>
  <c r="F45" i="133"/>
  <c r="B39" i="172" s="1"/>
  <c r="E45" i="133"/>
  <c r="M44" i="133"/>
  <c r="M47" i="133" s="1"/>
  <c r="D39" i="179" s="1"/>
  <c r="L44" i="133"/>
  <c r="L45" i="133" s="1"/>
  <c r="B39" i="178" s="1"/>
  <c r="K44" i="133"/>
  <c r="K45" i="133" s="1"/>
  <c r="B39" i="177" s="1"/>
  <c r="J44" i="133"/>
  <c r="J45" i="133" s="1"/>
  <c r="B39" i="176" s="1"/>
  <c r="I44" i="133"/>
  <c r="I46" i="133" s="1"/>
  <c r="C39" i="175" s="1"/>
  <c r="H44" i="133"/>
  <c r="H47" i="133" s="1"/>
  <c r="G44" i="133"/>
  <c r="G45" i="133" s="1"/>
  <c r="F44" i="133"/>
  <c r="F47" i="133" s="1"/>
  <c r="D39" i="172" s="1"/>
  <c r="E44" i="133"/>
  <c r="E47" i="133" s="1"/>
  <c r="D39" i="171" s="1"/>
  <c r="D44" i="133"/>
  <c r="D45" i="133" s="1"/>
  <c r="M46" i="132"/>
  <c r="G46" i="132"/>
  <c r="F46" i="132"/>
  <c r="C40" i="172" s="1"/>
  <c r="E46" i="132"/>
  <c r="G45" i="132"/>
  <c r="F45" i="132"/>
  <c r="B40" i="172" s="1"/>
  <c r="M44" i="132"/>
  <c r="M47" i="132" s="1"/>
  <c r="D40" i="179" s="1"/>
  <c r="L44" i="132"/>
  <c r="L45" i="132" s="1"/>
  <c r="B40" i="178" s="1"/>
  <c r="K44" i="132"/>
  <c r="K45" i="132" s="1"/>
  <c r="B40" i="177" s="1"/>
  <c r="J44" i="132"/>
  <c r="J45" i="132" s="1"/>
  <c r="B40" i="176" s="1"/>
  <c r="I44" i="132"/>
  <c r="I46" i="132" s="1"/>
  <c r="C40" i="175" s="1"/>
  <c r="H44" i="132"/>
  <c r="H46" i="132" s="1"/>
  <c r="C40" i="174" s="1"/>
  <c r="G44" i="132"/>
  <c r="G47" i="132" s="1"/>
  <c r="F44" i="132"/>
  <c r="F47" i="132" s="1"/>
  <c r="D40" i="172" s="1"/>
  <c r="E44" i="132"/>
  <c r="E47" i="132" s="1"/>
  <c r="D40" i="171" s="1"/>
  <c r="D44" i="132"/>
  <c r="D45" i="132" s="1"/>
  <c r="M46" i="131"/>
  <c r="L46" i="131"/>
  <c r="C41" i="178" s="1"/>
  <c r="K46" i="131"/>
  <c r="F46" i="131"/>
  <c r="E46" i="131"/>
  <c r="D46" i="131"/>
  <c r="M45" i="131"/>
  <c r="B41" i="179" s="1"/>
  <c r="G45" i="131"/>
  <c r="F45" i="131"/>
  <c r="B41" i="172" s="1"/>
  <c r="E45" i="131"/>
  <c r="M44" i="131"/>
  <c r="M47" i="131" s="1"/>
  <c r="D41" i="179" s="1"/>
  <c r="L44" i="131"/>
  <c r="L45" i="131" s="1"/>
  <c r="B41" i="178" s="1"/>
  <c r="K44" i="131"/>
  <c r="K45" i="131" s="1"/>
  <c r="B41" i="177" s="1"/>
  <c r="J44" i="131"/>
  <c r="J45" i="131" s="1"/>
  <c r="B41" i="176" s="1"/>
  <c r="I44" i="131"/>
  <c r="I46" i="131" s="1"/>
  <c r="C41" i="175" s="1"/>
  <c r="H44" i="131"/>
  <c r="H46" i="131" s="1"/>
  <c r="C41" i="174" s="1"/>
  <c r="G44" i="131"/>
  <c r="G46" i="131" s="1"/>
  <c r="C41" i="173" s="1"/>
  <c r="F44" i="131"/>
  <c r="F47" i="131" s="1"/>
  <c r="D41" i="172" s="1"/>
  <c r="E44" i="131"/>
  <c r="E47" i="131" s="1"/>
  <c r="D41" i="171" s="1"/>
  <c r="D44" i="131"/>
  <c r="D45" i="131" s="1"/>
  <c r="M46" i="130"/>
  <c r="J46" i="130"/>
  <c r="F46" i="130"/>
  <c r="C42" i="172" s="1"/>
  <c r="E46" i="130"/>
  <c r="C42" i="171" s="1"/>
  <c r="M45" i="130"/>
  <c r="B42" i="179" s="1"/>
  <c r="I45" i="130"/>
  <c r="F45" i="130"/>
  <c r="B42" i="172" s="1"/>
  <c r="E45" i="130"/>
  <c r="M44" i="130"/>
  <c r="M47" i="130" s="1"/>
  <c r="D42" i="179" s="1"/>
  <c r="L44" i="130"/>
  <c r="L45" i="130" s="1"/>
  <c r="B42" i="178" s="1"/>
  <c r="K44" i="130"/>
  <c r="K45" i="130" s="1"/>
  <c r="B42" i="177" s="1"/>
  <c r="J44" i="130"/>
  <c r="J45" i="130" s="1"/>
  <c r="B42" i="176" s="1"/>
  <c r="I44" i="130"/>
  <c r="I46" i="130" s="1"/>
  <c r="C42" i="175" s="1"/>
  <c r="H44" i="130"/>
  <c r="H46" i="130" s="1"/>
  <c r="C42" i="174" s="1"/>
  <c r="G44" i="130"/>
  <c r="G46" i="130" s="1"/>
  <c r="F44" i="130"/>
  <c r="F47" i="130" s="1"/>
  <c r="D42" i="172" s="1"/>
  <c r="E44" i="130"/>
  <c r="E47" i="130" s="1"/>
  <c r="D42" i="171" s="1"/>
  <c r="D44" i="130"/>
  <c r="D45" i="130" s="1"/>
  <c r="M46" i="129"/>
  <c r="L46" i="129"/>
  <c r="F46" i="129"/>
  <c r="E46" i="129"/>
  <c r="D46" i="129"/>
  <c r="M45" i="129"/>
  <c r="B43" i="179" s="1"/>
  <c r="H45" i="129"/>
  <c r="G45" i="129"/>
  <c r="F45" i="129"/>
  <c r="E45" i="129"/>
  <c r="B43" i="171" s="1"/>
  <c r="M44" i="129"/>
  <c r="M47" i="129" s="1"/>
  <c r="D43" i="179" s="1"/>
  <c r="L44" i="129"/>
  <c r="L45" i="129" s="1"/>
  <c r="B43" i="178" s="1"/>
  <c r="K44" i="129"/>
  <c r="K45" i="129" s="1"/>
  <c r="B43" i="177" s="1"/>
  <c r="J44" i="129"/>
  <c r="J45" i="129" s="1"/>
  <c r="B43" i="176" s="1"/>
  <c r="I44" i="129"/>
  <c r="I46" i="129" s="1"/>
  <c r="C43" i="175" s="1"/>
  <c r="H44" i="129"/>
  <c r="H46" i="129" s="1"/>
  <c r="C43" i="174" s="1"/>
  <c r="G44" i="129"/>
  <c r="G46" i="129" s="1"/>
  <c r="F44" i="129"/>
  <c r="F47" i="129" s="1"/>
  <c r="D43" i="172" s="1"/>
  <c r="E44" i="129"/>
  <c r="E47" i="129" s="1"/>
  <c r="D43" i="171" s="1"/>
  <c r="D44" i="129"/>
  <c r="D45" i="129" s="1"/>
  <c r="M46" i="128"/>
  <c r="L46" i="128"/>
  <c r="J46" i="128"/>
  <c r="F46" i="128"/>
  <c r="E46" i="128"/>
  <c r="D46" i="128"/>
  <c r="M45" i="128"/>
  <c r="B44" i="179" s="1"/>
  <c r="H45" i="128"/>
  <c r="F45" i="128"/>
  <c r="E45" i="128"/>
  <c r="B44" i="171" s="1"/>
  <c r="M44" i="128"/>
  <c r="M47" i="128" s="1"/>
  <c r="D44" i="179" s="1"/>
  <c r="L44" i="128"/>
  <c r="L45" i="128" s="1"/>
  <c r="B44" i="178" s="1"/>
  <c r="K44" i="128"/>
  <c r="K45" i="128" s="1"/>
  <c r="B44" i="177" s="1"/>
  <c r="J44" i="128"/>
  <c r="J45" i="128" s="1"/>
  <c r="B44" i="176" s="1"/>
  <c r="I44" i="128"/>
  <c r="I46" i="128" s="1"/>
  <c r="C44" i="175" s="1"/>
  <c r="H44" i="128"/>
  <c r="H46" i="128" s="1"/>
  <c r="C44" i="174" s="1"/>
  <c r="G44" i="128"/>
  <c r="G45" i="128" s="1"/>
  <c r="F44" i="128"/>
  <c r="F47" i="128" s="1"/>
  <c r="D44" i="172" s="1"/>
  <c r="E44" i="128"/>
  <c r="E47" i="128" s="1"/>
  <c r="D44" i="171" s="1"/>
  <c r="D44" i="128"/>
  <c r="D45" i="128" s="1"/>
  <c r="C40" i="173"/>
  <c r="B43" i="172"/>
  <c r="B44" i="172"/>
  <c r="K47" i="127"/>
  <c r="K47" i="126"/>
  <c r="K47" i="125"/>
  <c r="K47" i="124"/>
  <c r="K47" i="123"/>
  <c r="K47" i="122"/>
  <c r="K47" i="121"/>
  <c r="K47" i="120"/>
  <c r="K47" i="118"/>
  <c r="K47" i="119"/>
  <c r="B54" i="179"/>
  <c r="B53" i="179"/>
  <c r="B52" i="179"/>
  <c r="B51" i="179"/>
  <c r="B50" i="179"/>
  <c r="B49" i="179"/>
  <c r="B48" i="179"/>
  <c r="B47" i="179"/>
  <c r="B46" i="179"/>
  <c r="B45" i="179"/>
  <c r="B37" i="179"/>
  <c r="B32" i="179"/>
  <c r="B29" i="179"/>
  <c r="B27" i="179"/>
  <c r="B22" i="179"/>
  <c r="B21" i="179"/>
  <c r="B19" i="179"/>
  <c r="B9" i="179"/>
  <c r="B7" i="179"/>
  <c r="B54" i="178"/>
  <c r="B53" i="178"/>
  <c r="B52" i="178"/>
  <c r="B51" i="178"/>
  <c r="B50" i="178"/>
  <c r="B49" i="178"/>
  <c r="B48" i="178"/>
  <c r="B47" i="178"/>
  <c r="B46" i="178"/>
  <c r="B45" i="178"/>
  <c r="B54" i="177"/>
  <c r="B53" i="177"/>
  <c r="B52" i="177"/>
  <c r="B51" i="177"/>
  <c r="B50" i="177"/>
  <c r="B49" i="177"/>
  <c r="B48" i="177"/>
  <c r="B47" i="177"/>
  <c r="B46" i="177"/>
  <c r="B45" i="177"/>
  <c r="B54" i="176"/>
  <c r="B53" i="176"/>
  <c r="B52" i="176"/>
  <c r="B51" i="176"/>
  <c r="B50" i="176"/>
  <c r="B49" i="176"/>
  <c r="B48" i="176"/>
  <c r="B47" i="176"/>
  <c r="B46" i="176"/>
  <c r="B45" i="176"/>
  <c r="B29" i="176"/>
  <c r="B54" i="175"/>
  <c r="B53" i="175"/>
  <c r="B52" i="175"/>
  <c r="B51" i="175"/>
  <c r="B50" i="175"/>
  <c r="B49" i="175"/>
  <c r="B48" i="175"/>
  <c r="B47" i="175"/>
  <c r="B46" i="175"/>
  <c r="B45" i="175"/>
  <c r="B32" i="175"/>
  <c r="B29" i="175"/>
  <c r="B25" i="175"/>
  <c r="B17" i="175"/>
  <c r="B11" i="175"/>
  <c r="B54" i="174"/>
  <c r="B53" i="174"/>
  <c r="B52" i="174"/>
  <c r="B51" i="174"/>
  <c r="B50" i="174"/>
  <c r="B49" i="174"/>
  <c r="B48" i="174"/>
  <c r="B47" i="174"/>
  <c r="B46" i="174"/>
  <c r="B45" i="174"/>
  <c r="B30" i="174"/>
  <c r="B26" i="174"/>
  <c r="B20" i="174"/>
  <c r="B13" i="174"/>
  <c r="B7" i="174"/>
  <c r="M46" i="118"/>
  <c r="K46" i="118"/>
  <c r="C54" i="177" s="1"/>
  <c r="J46" i="118"/>
  <c r="F46" i="118"/>
  <c r="E46" i="118"/>
  <c r="M45" i="118"/>
  <c r="I45" i="118"/>
  <c r="F45" i="118"/>
  <c r="B54" i="172" s="1"/>
  <c r="E45" i="118"/>
  <c r="M44" i="118"/>
  <c r="M47" i="118" s="1"/>
  <c r="D54" i="179" s="1"/>
  <c r="L44" i="118"/>
  <c r="L45" i="118" s="1"/>
  <c r="K44" i="118"/>
  <c r="K45" i="118" s="1"/>
  <c r="J44" i="118"/>
  <c r="J45" i="118" s="1"/>
  <c r="I44" i="118"/>
  <c r="I46" i="118" s="1"/>
  <c r="C54" i="175" s="1"/>
  <c r="H44" i="118"/>
  <c r="H46" i="118" s="1"/>
  <c r="C54" i="174" s="1"/>
  <c r="G44" i="118"/>
  <c r="G46" i="118" s="1"/>
  <c r="C54" i="173" s="1"/>
  <c r="F44" i="118"/>
  <c r="F47" i="118" s="1"/>
  <c r="D54" i="172" s="1"/>
  <c r="E44" i="118"/>
  <c r="E47" i="118" s="1"/>
  <c r="D44" i="118"/>
  <c r="D45" i="118" s="1"/>
  <c r="M46" i="119"/>
  <c r="C53" i="179" s="1"/>
  <c r="L46" i="119"/>
  <c r="C53" i="178" s="1"/>
  <c r="F46" i="119"/>
  <c r="C53" i="172" s="1"/>
  <c r="E46" i="119"/>
  <c r="D46" i="119"/>
  <c r="M45" i="119"/>
  <c r="G45" i="119"/>
  <c r="B53" i="173" s="1"/>
  <c r="F45" i="119"/>
  <c r="E45" i="119"/>
  <c r="M44" i="119"/>
  <c r="M47" i="119" s="1"/>
  <c r="D53" i="179" s="1"/>
  <c r="L44" i="119"/>
  <c r="L45" i="119" s="1"/>
  <c r="K44" i="119"/>
  <c r="K45" i="119" s="1"/>
  <c r="J44" i="119"/>
  <c r="J45" i="119" s="1"/>
  <c r="I44" i="119"/>
  <c r="I46" i="119" s="1"/>
  <c r="C53" i="175" s="1"/>
  <c r="H44" i="119"/>
  <c r="H46" i="119" s="1"/>
  <c r="C53" i="174" s="1"/>
  <c r="G44" i="119"/>
  <c r="G46" i="119" s="1"/>
  <c r="C53" i="173" s="1"/>
  <c r="F44" i="119"/>
  <c r="F47" i="119" s="1"/>
  <c r="D53" i="172" s="1"/>
  <c r="E44" i="119"/>
  <c r="E47" i="119" s="1"/>
  <c r="D53" i="171" s="1"/>
  <c r="D44" i="119"/>
  <c r="D45" i="119" s="1"/>
  <c r="M46" i="120"/>
  <c r="L46" i="120"/>
  <c r="C52" i="178" s="1"/>
  <c r="K46" i="120"/>
  <c r="C52" i="177" s="1"/>
  <c r="F46" i="120"/>
  <c r="E46" i="120"/>
  <c r="D46" i="120"/>
  <c r="M45" i="120"/>
  <c r="G45" i="120"/>
  <c r="B52" i="173" s="1"/>
  <c r="F45" i="120"/>
  <c r="B52" i="172" s="1"/>
  <c r="E45" i="120"/>
  <c r="M44" i="120"/>
  <c r="M47" i="120" s="1"/>
  <c r="D52" i="179" s="1"/>
  <c r="L44" i="120"/>
  <c r="L45" i="120" s="1"/>
  <c r="K44" i="120"/>
  <c r="K45" i="120" s="1"/>
  <c r="J44" i="120"/>
  <c r="J45" i="120" s="1"/>
  <c r="I44" i="120"/>
  <c r="I46" i="120" s="1"/>
  <c r="C52" i="175" s="1"/>
  <c r="H44" i="120"/>
  <c r="H46" i="120" s="1"/>
  <c r="C52" i="174" s="1"/>
  <c r="G44" i="120"/>
  <c r="G46" i="120" s="1"/>
  <c r="C52" i="173" s="1"/>
  <c r="F44" i="120"/>
  <c r="F47" i="120" s="1"/>
  <c r="D52" i="172" s="1"/>
  <c r="E44" i="120"/>
  <c r="E47" i="120" s="1"/>
  <c r="D52" i="171" s="1"/>
  <c r="D44" i="120"/>
  <c r="D45" i="120" s="1"/>
  <c r="M46" i="121"/>
  <c r="C51" i="179" s="1"/>
  <c r="F46" i="121"/>
  <c r="E46" i="121"/>
  <c r="C51" i="171" s="1"/>
  <c r="M45" i="121"/>
  <c r="I45" i="121"/>
  <c r="F45" i="121"/>
  <c r="E45" i="121"/>
  <c r="M44" i="121"/>
  <c r="M47" i="121" s="1"/>
  <c r="D51" i="179" s="1"/>
  <c r="L44" i="121"/>
  <c r="L45" i="121" s="1"/>
  <c r="K44" i="121"/>
  <c r="K45" i="121" s="1"/>
  <c r="J44" i="121"/>
  <c r="J45" i="121" s="1"/>
  <c r="I44" i="121"/>
  <c r="I46" i="121" s="1"/>
  <c r="C51" i="175" s="1"/>
  <c r="H44" i="121"/>
  <c r="H46" i="121" s="1"/>
  <c r="C51" i="174" s="1"/>
  <c r="G44" i="121"/>
  <c r="G46" i="121" s="1"/>
  <c r="C51" i="173" s="1"/>
  <c r="F44" i="121"/>
  <c r="F47" i="121" s="1"/>
  <c r="D51" i="172" s="1"/>
  <c r="E44" i="121"/>
  <c r="E47" i="121" s="1"/>
  <c r="D51" i="171" s="1"/>
  <c r="D44" i="121"/>
  <c r="D45" i="121" s="1"/>
  <c r="M46" i="122"/>
  <c r="K46" i="122"/>
  <c r="J46" i="122"/>
  <c r="C50" i="176" s="1"/>
  <c r="F46" i="122"/>
  <c r="C50" i="172" s="1"/>
  <c r="E46" i="122"/>
  <c r="M45" i="122"/>
  <c r="I45" i="122"/>
  <c r="F45" i="122"/>
  <c r="B50" i="172" s="1"/>
  <c r="E45" i="122"/>
  <c r="M44" i="122"/>
  <c r="M47" i="122" s="1"/>
  <c r="D50" i="179" s="1"/>
  <c r="L44" i="122"/>
  <c r="L45" i="122" s="1"/>
  <c r="K44" i="122"/>
  <c r="K45" i="122" s="1"/>
  <c r="J44" i="122"/>
  <c r="J45" i="122" s="1"/>
  <c r="I44" i="122"/>
  <c r="I46" i="122" s="1"/>
  <c r="C50" i="175" s="1"/>
  <c r="H44" i="122"/>
  <c r="H46" i="122" s="1"/>
  <c r="C50" i="174" s="1"/>
  <c r="G44" i="122"/>
  <c r="G46" i="122" s="1"/>
  <c r="C50" i="173" s="1"/>
  <c r="F44" i="122"/>
  <c r="F47" i="122" s="1"/>
  <c r="D50" i="172" s="1"/>
  <c r="E44" i="122"/>
  <c r="E47" i="122" s="1"/>
  <c r="D50" i="171" s="1"/>
  <c r="D44" i="122"/>
  <c r="D45" i="122" s="1"/>
  <c r="M46" i="123"/>
  <c r="L46" i="123"/>
  <c r="C49" i="178" s="1"/>
  <c r="F46" i="123"/>
  <c r="E46" i="123"/>
  <c r="C49" i="171" s="1"/>
  <c r="D46" i="123"/>
  <c r="M45" i="123"/>
  <c r="H45" i="123"/>
  <c r="G45" i="123"/>
  <c r="B49" i="173" s="1"/>
  <c r="F45" i="123"/>
  <c r="E45" i="123"/>
  <c r="B49" i="171" s="1"/>
  <c r="M44" i="123"/>
  <c r="M47" i="123" s="1"/>
  <c r="D49" i="179" s="1"/>
  <c r="L44" i="123"/>
  <c r="L45" i="123" s="1"/>
  <c r="K44" i="123"/>
  <c r="K45" i="123" s="1"/>
  <c r="J44" i="123"/>
  <c r="J45" i="123" s="1"/>
  <c r="I44" i="123"/>
  <c r="I46" i="123" s="1"/>
  <c r="C49" i="175" s="1"/>
  <c r="H44" i="123"/>
  <c r="H46" i="123" s="1"/>
  <c r="C49" i="174" s="1"/>
  <c r="G44" i="123"/>
  <c r="G46" i="123" s="1"/>
  <c r="C49" i="173" s="1"/>
  <c r="F44" i="123"/>
  <c r="F47" i="123" s="1"/>
  <c r="D49" i="172" s="1"/>
  <c r="E44" i="123"/>
  <c r="E47" i="123" s="1"/>
  <c r="D49" i="171" s="1"/>
  <c r="D44" i="123"/>
  <c r="D45" i="123" s="1"/>
  <c r="M46" i="124"/>
  <c r="L46" i="124"/>
  <c r="C48" i="178" s="1"/>
  <c r="K46" i="124"/>
  <c r="C48" i="177" s="1"/>
  <c r="F46" i="124"/>
  <c r="E46" i="124"/>
  <c r="D46" i="124"/>
  <c r="M45" i="124"/>
  <c r="G45" i="124"/>
  <c r="B48" i="173" s="1"/>
  <c r="F45" i="124"/>
  <c r="B48" i="172" s="1"/>
  <c r="E45" i="124"/>
  <c r="M44" i="124"/>
  <c r="M47" i="124" s="1"/>
  <c r="D48" i="179" s="1"/>
  <c r="L44" i="124"/>
  <c r="L45" i="124" s="1"/>
  <c r="K44" i="124"/>
  <c r="K45" i="124" s="1"/>
  <c r="J44" i="124"/>
  <c r="J45" i="124" s="1"/>
  <c r="I44" i="124"/>
  <c r="I46" i="124" s="1"/>
  <c r="C48" i="175" s="1"/>
  <c r="H44" i="124"/>
  <c r="H46" i="124" s="1"/>
  <c r="C48" i="174" s="1"/>
  <c r="G44" i="124"/>
  <c r="G46" i="124" s="1"/>
  <c r="C48" i="173" s="1"/>
  <c r="F44" i="124"/>
  <c r="F47" i="124" s="1"/>
  <c r="D48" i="172" s="1"/>
  <c r="E44" i="124"/>
  <c r="E47" i="124" s="1"/>
  <c r="D48" i="171" s="1"/>
  <c r="D44" i="124"/>
  <c r="D45" i="124" s="1"/>
  <c r="M46" i="125"/>
  <c r="L46" i="125"/>
  <c r="F46" i="125"/>
  <c r="E46" i="125"/>
  <c r="D46" i="125"/>
  <c r="M45" i="125"/>
  <c r="G45" i="125"/>
  <c r="B47" i="173" s="1"/>
  <c r="F45" i="125"/>
  <c r="E45" i="125"/>
  <c r="M44" i="125"/>
  <c r="M47" i="125" s="1"/>
  <c r="D47" i="179" s="1"/>
  <c r="L44" i="125"/>
  <c r="L45" i="125" s="1"/>
  <c r="K44" i="125"/>
  <c r="K45" i="125" s="1"/>
  <c r="J44" i="125"/>
  <c r="J45" i="125" s="1"/>
  <c r="I44" i="125"/>
  <c r="I46" i="125" s="1"/>
  <c r="C47" i="175" s="1"/>
  <c r="H44" i="125"/>
  <c r="H46" i="125" s="1"/>
  <c r="C47" i="174" s="1"/>
  <c r="G44" i="125"/>
  <c r="G46" i="125" s="1"/>
  <c r="C47" i="173" s="1"/>
  <c r="F44" i="125"/>
  <c r="F47" i="125" s="1"/>
  <c r="D47" i="172" s="1"/>
  <c r="E44" i="125"/>
  <c r="E47" i="125" s="1"/>
  <c r="D47" i="171" s="1"/>
  <c r="D44" i="125"/>
  <c r="D45" i="125" s="1"/>
  <c r="M46" i="126"/>
  <c r="C46" i="179" s="1"/>
  <c r="L46" i="126"/>
  <c r="F46" i="126"/>
  <c r="E46" i="126"/>
  <c r="D46" i="126"/>
  <c r="M45" i="126"/>
  <c r="G45" i="126"/>
  <c r="F45" i="126"/>
  <c r="B46" i="172" s="1"/>
  <c r="E45" i="126"/>
  <c r="M44" i="126"/>
  <c r="M47" i="126" s="1"/>
  <c r="D46" i="179" s="1"/>
  <c r="L44" i="126"/>
  <c r="L45" i="126" s="1"/>
  <c r="K44" i="126"/>
  <c r="K45" i="126" s="1"/>
  <c r="J44" i="126"/>
  <c r="J45" i="126" s="1"/>
  <c r="I44" i="126"/>
  <c r="I46" i="126" s="1"/>
  <c r="C46" i="175" s="1"/>
  <c r="H44" i="126"/>
  <c r="H46" i="126" s="1"/>
  <c r="C46" i="174" s="1"/>
  <c r="G44" i="126"/>
  <c r="G46" i="126" s="1"/>
  <c r="C46" i="173" s="1"/>
  <c r="F44" i="126"/>
  <c r="F47" i="126" s="1"/>
  <c r="D46" i="172" s="1"/>
  <c r="E44" i="126"/>
  <c r="E47" i="126" s="1"/>
  <c r="D46" i="171" s="1"/>
  <c r="D44" i="126"/>
  <c r="D45" i="126" s="1"/>
  <c r="M46" i="127"/>
  <c r="L46" i="127"/>
  <c r="K46" i="127"/>
  <c r="C45" i="177" s="1"/>
  <c r="J46" i="127"/>
  <c r="C45" i="176" s="1"/>
  <c r="F46" i="127"/>
  <c r="E46" i="127"/>
  <c r="D46" i="127"/>
  <c r="M45" i="127"/>
  <c r="F45" i="127"/>
  <c r="B45" i="172" s="1"/>
  <c r="E45" i="127"/>
  <c r="B45" i="171" s="1"/>
  <c r="M44" i="127"/>
  <c r="M47" i="127" s="1"/>
  <c r="D45" i="179" s="1"/>
  <c r="L44" i="127"/>
  <c r="L45" i="127" s="1"/>
  <c r="K44" i="127"/>
  <c r="K45" i="127" s="1"/>
  <c r="J44" i="127"/>
  <c r="J45" i="127" s="1"/>
  <c r="I44" i="127"/>
  <c r="I46" i="127" s="1"/>
  <c r="C45" i="175" s="1"/>
  <c r="H44" i="127"/>
  <c r="H46" i="127" s="1"/>
  <c r="C45" i="174" s="1"/>
  <c r="G44" i="127"/>
  <c r="G46" i="127" s="1"/>
  <c r="C45" i="173" s="1"/>
  <c r="F44" i="127"/>
  <c r="F47" i="127" s="1"/>
  <c r="D45" i="172" s="1"/>
  <c r="E44" i="127"/>
  <c r="E47" i="127" s="1"/>
  <c r="D45" i="171" s="1"/>
  <c r="D44" i="127"/>
  <c r="D45" i="127" s="1"/>
  <c r="C41" i="179"/>
  <c r="C40" i="179"/>
  <c r="B29" i="171"/>
  <c r="C28" i="179"/>
  <c r="C28" i="178"/>
  <c r="C27" i="178"/>
  <c r="C26" i="179"/>
  <c r="C26" i="172"/>
  <c r="C23" i="178"/>
  <c r="C22" i="179"/>
  <c r="C21" i="172"/>
  <c r="B20" i="172"/>
  <c r="C19" i="179"/>
  <c r="C17" i="172"/>
  <c r="C16" i="179"/>
  <c r="C16" i="173"/>
  <c r="C14" i="178"/>
  <c r="B13" i="172"/>
  <c r="C12" i="172"/>
  <c r="C11" i="179"/>
  <c r="C11" i="172"/>
  <c r="C9" i="179"/>
  <c r="B7" i="172"/>
  <c r="C5" i="179"/>
  <c r="C52" i="179"/>
  <c r="C50" i="179"/>
  <c r="C49" i="179"/>
  <c r="C48" i="179"/>
  <c r="C47" i="179"/>
  <c r="C45" i="179"/>
  <c r="C44" i="179"/>
  <c r="C42" i="179"/>
  <c r="C39" i="179"/>
  <c r="C38" i="179"/>
  <c r="C33" i="179"/>
  <c r="C31" i="179"/>
  <c r="C25" i="179"/>
  <c r="C21" i="179"/>
  <c r="C14" i="179"/>
  <c r="C12" i="179"/>
  <c r="C10" i="179"/>
  <c r="C47" i="178"/>
  <c r="C46" i="178"/>
  <c r="C45" i="178"/>
  <c r="C3" i="178"/>
  <c r="C50" i="177"/>
  <c r="B46" i="173"/>
  <c r="B53" i="172"/>
  <c r="B51" i="172"/>
  <c r="B49" i="172"/>
  <c r="B47" i="172"/>
  <c r="B31" i="172"/>
  <c r="B26" i="172"/>
  <c r="B24" i="172"/>
  <c r="B3" i="172"/>
  <c r="B12" i="172"/>
  <c r="B6" i="172"/>
  <c r="C52" i="172"/>
  <c r="C51" i="172"/>
  <c r="C49" i="172"/>
  <c r="C48" i="172"/>
  <c r="C47" i="172"/>
  <c r="C46" i="172"/>
  <c r="C45" i="172"/>
  <c r="C44" i="172"/>
  <c r="C43" i="172"/>
  <c r="C39" i="172"/>
  <c r="C38" i="172"/>
  <c r="C30" i="172"/>
  <c r="C29" i="172"/>
  <c r="C25" i="172"/>
  <c r="C23" i="172"/>
  <c r="C19" i="172"/>
  <c r="C18" i="172"/>
  <c r="C16" i="172"/>
  <c r="C15" i="172"/>
  <c r="C14" i="172"/>
  <c r="C9" i="172"/>
  <c r="C6" i="172"/>
  <c r="C5" i="172"/>
  <c r="C54" i="172"/>
  <c r="B47" i="171"/>
  <c r="B46" i="171"/>
  <c r="C45" i="171"/>
  <c r="C38" i="171"/>
  <c r="C34" i="171"/>
  <c r="C27" i="171"/>
  <c r="C21" i="171"/>
  <c r="C19" i="171"/>
  <c r="C14" i="171"/>
  <c r="C5" i="171"/>
  <c r="C50" i="171"/>
  <c r="C48" i="171"/>
  <c r="B48" i="171"/>
  <c r="C31" i="171"/>
  <c r="E1" i="171"/>
  <c r="B53" i="56"/>
  <c r="B52" i="56"/>
  <c r="B51" i="56"/>
  <c r="B50" i="56"/>
  <c r="B49" i="56"/>
  <c r="B48" i="56"/>
  <c r="B47" i="56"/>
  <c r="B46" i="56"/>
  <c r="B45" i="56"/>
  <c r="B44" i="56"/>
  <c r="B43" i="56"/>
  <c r="B42" i="56"/>
  <c r="B41" i="56"/>
  <c r="B40" i="56"/>
  <c r="B39" i="56"/>
  <c r="B38" i="56"/>
  <c r="B37" i="56"/>
  <c r="B36" i="56"/>
  <c r="B35" i="56"/>
  <c r="B34" i="56"/>
  <c r="B33" i="56"/>
  <c r="B32" i="56"/>
  <c r="B31" i="56"/>
  <c r="B30" i="56"/>
  <c r="B29" i="56"/>
  <c r="B28" i="56"/>
  <c r="B27" i="56"/>
  <c r="B26" i="56"/>
  <c r="B25" i="56"/>
  <c r="B24" i="56"/>
  <c r="B23" i="56"/>
  <c r="B22" i="56"/>
  <c r="B21" i="56"/>
  <c r="B20" i="56"/>
  <c r="B19" i="56"/>
  <c r="B18" i="56"/>
  <c r="B17" i="56"/>
  <c r="B16" i="56"/>
  <c r="B15" i="56"/>
  <c r="B14" i="56"/>
  <c r="B13" i="56"/>
  <c r="B12" i="56"/>
  <c r="B11" i="56"/>
  <c r="B10" i="56"/>
  <c r="B9" i="56"/>
  <c r="B8" i="56"/>
  <c r="B7" i="56"/>
  <c r="B6" i="56"/>
  <c r="B5" i="56"/>
  <c r="B4" i="56"/>
  <c r="B53" i="55"/>
  <c r="B52" i="55"/>
  <c r="B51" i="55"/>
  <c r="B50" i="55"/>
  <c r="B49" i="55"/>
  <c r="B48" i="55"/>
  <c r="B47" i="55"/>
  <c r="B46" i="55"/>
  <c r="B45" i="55"/>
  <c r="B44" i="55"/>
  <c r="B43" i="55"/>
  <c r="B42" i="55"/>
  <c r="B41" i="55"/>
  <c r="B40" i="55"/>
  <c r="B39" i="55"/>
  <c r="B38" i="55"/>
  <c r="B37" i="55"/>
  <c r="B36" i="55"/>
  <c r="B35" i="55"/>
  <c r="B34" i="55"/>
  <c r="B33" i="55"/>
  <c r="B32" i="55"/>
  <c r="B31" i="55"/>
  <c r="B30" i="55"/>
  <c r="B29" i="55"/>
  <c r="B28" i="55"/>
  <c r="B27" i="55"/>
  <c r="B26" i="55"/>
  <c r="B25" i="55"/>
  <c r="B24" i="55"/>
  <c r="B23" i="55"/>
  <c r="B22" i="55"/>
  <c r="B21" i="55"/>
  <c r="B20" i="55"/>
  <c r="B19" i="55"/>
  <c r="B18" i="55"/>
  <c r="B17" i="55"/>
  <c r="B16" i="55"/>
  <c r="B15" i="55"/>
  <c r="B14" i="55"/>
  <c r="B13" i="55"/>
  <c r="B12" i="55"/>
  <c r="B11" i="55"/>
  <c r="B10" i="55"/>
  <c r="B9" i="55"/>
  <c r="B8" i="55"/>
  <c r="B7" i="55"/>
  <c r="B6" i="55"/>
  <c r="B5" i="55"/>
  <c r="B4" i="55"/>
  <c r="B53" i="54"/>
  <c r="B52" i="54"/>
  <c r="B51" i="54"/>
  <c r="B50" i="54"/>
  <c r="B49" i="54"/>
  <c r="B48" i="54"/>
  <c r="B47" i="54"/>
  <c r="B46" i="54"/>
  <c r="B45" i="54"/>
  <c r="B44" i="54"/>
  <c r="B43" i="54"/>
  <c r="B42" i="54"/>
  <c r="B41" i="54"/>
  <c r="B40" i="54"/>
  <c r="B39" i="54"/>
  <c r="B38" i="54"/>
  <c r="B37" i="54"/>
  <c r="B36" i="54"/>
  <c r="B35" i="54"/>
  <c r="B34" i="54"/>
  <c r="B33" i="54"/>
  <c r="B32" i="54"/>
  <c r="B31" i="54"/>
  <c r="B30" i="54"/>
  <c r="B29" i="54"/>
  <c r="B28" i="54"/>
  <c r="B27" i="54"/>
  <c r="B26" i="54"/>
  <c r="B25" i="54"/>
  <c r="B24" i="54"/>
  <c r="B23" i="54"/>
  <c r="B22" i="54"/>
  <c r="B21" i="54"/>
  <c r="B20" i="54"/>
  <c r="B19" i="54"/>
  <c r="B18" i="54"/>
  <c r="B17" i="54"/>
  <c r="B16" i="54"/>
  <c r="B15" i="54"/>
  <c r="B14" i="54"/>
  <c r="B13" i="54"/>
  <c r="B12" i="54"/>
  <c r="B11" i="54"/>
  <c r="B10" i="54"/>
  <c r="B9" i="54"/>
  <c r="B8" i="54"/>
  <c r="B7" i="54"/>
  <c r="B6" i="54"/>
  <c r="B5" i="54"/>
  <c r="B4" i="54"/>
  <c r="B3" i="54"/>
  <c r="K36" i="118"/>
  <c r="B54" i="56" s="1"/>
  <c r="K35" i="118"/>
  <c r="B54" i="55" s="1"/>
  <c r="K34" i="118"/>
  <c r="B54" i="54" s="1"/>
  <c r="K29" i="118"/>
  <c r="K28" i="118"/>
  <c r="K27" i="118"/>
  <c r="K26" i="118"/>
  <c r="K25" i="118"/>
  <c r="K19" i="118"/>
  <c r="K18" i="118"/>
  <c r="K17" i="118"/>
  <c r="K16" i="118"/>
  <c r="K15" i="118"/>
  <c r="K9" i="118"/>
  <c r="K8" i="118"/>
  <c r="K7" i="118"/>
  <c r="K6" i="118"/>
  <c r="K5" i="118"/>
  <c r="K36" i="119"/>
  <c r="K35" i="119"/>
  <c r="K34" i="119"/>
  <c r="K29" i="119"/>
  <c r="K28" i="119"/>
  <c r="K27" i="119"/>
  <c r="K26" i="119"/>
  <c r="K25" i="119"/>
  <c r="K19" i="119"/>
  <c r="K18" i="119"/>
  <c r="K17" i="119"/>
  <c r="K16" i="119"/>
  <c r="K15" i="119"/>
  <c r="K9" i="119"/>
  <c r="K8" i="119"/>
  <c r="K7" i="119"/>
  <c r="K6" i="119"/>
  <c r="K5" i="119"/>
  <c r="K36" i="120"/>
  <c r="K35" i="120"/>
  <c r="K34" i="120"/>
  <c r="K29" i="120"/>
  <c r="K28" i="120"/>
  <c r="K27" i="120"/>
  <c r="K26" i="120"/>
  <c r="K25" i="120"/>
  <c r="K19" i="120"/>
  <c r="K18" i="120"/>
  <c r="K17" i="120"/>
  <c r="K16" i="120"/>
  <c r="K15" i="120"/>
  <c r="K9" i="120"/>
  <c r="K8" i="120"/>
  <c r="K7" i="120"/>
  <c r="K6" i="120"/>
  <c r="K5" i="120"/>
  <c r="K36" i="121"/>
  <c r="K35" i="121"/>
  <c r="K34" i="121"/>
  <c r="K29" i="121"/>
  <c r="K28" i="121"/>
  <c r="K27" i="121"/>
  <c r="K26" i="121"/>
  <c r="K25" i="121"/>
  <c r="K19" i="121"/>
  <c r="K18" i="121"/>
  <c r="K17" i="121"/>
  <c r="K16" i="121"/>
  <c r="K15" i="121"/>
  <c r="K9" i="121"/>
  <c r="K8" i="121"/>
  <c r="K7" i="121"/>
  <c r="K6" i="121"/>
  <c r="K5" i="121"/>
  <c r="K36" i="122"/>
  <c r="K35" i="122"/>
  <c r="K34" i="122"/>
  <c r="K29" i="122"/>
  <c r="K28" i="122"/>
  <c r="K27" i="122"/>
  <c r="K26" i="122"/>
  <c r="K25" i="122"/>
  <c r="K19" i="122"/>
  <c r="K18" i="122"/>
  <c r="K17" i="122"/>
  <c r="K16" i="122"/>
  <c r="K15" i="122"/>
  <c r="K9" i="122"/>
  <c r="K8" i="122"/>
  <c r="K7" i="122"/>
  <c r="K6" i="122"/>
  <c r="K5" i="122"/>
  <c r="K36" i="123"/>
  <c r="K35" i="123"/>
  <c r="K34" i="123"/>
  <c r="K29" i="123"/>
  <c r="K28" i="123"/>
  <c r="K27" i="123"/>
  <c r="K26" i="123"/>
  <c r="K25" i="123"/>
  <c r="K19" i="123"/>
  <c r="K18" i="123"/>
  <c r="K17" i="123"/>
  <c r="K16" i="123"/>
  <c r="K15" i="123"/>
  <c r="K9" i="123"/>
  <c r="K8" i="123"/>
  <c r="K7" i="123"/>
  <c r="K6" i="123"/>
  <c r="K5" i="123"/>
  <c r="K36" i="124"/>
  <c r="K35" i="124"/>
  <c r="K34" i="124"/>
  <c r="K29" i="124"/>
  <c r="K28" i="124"/>
  <c r="K27" i="124"/>
  <c r="K26" i="124"/>
  <c r="K25" i="124"/>
  <c r="K19" i="124"/>
  <c r="K18" i="124"/>
  <c r="K17" i="124"/>
  <c r="K16" i="124"/>
  <c r="K15" i="124"/>
  <c r="K9" i="124"/>
  <c r="K8" i="124"/>
  <c r="K7" i="124"/>
  <c r="K6" i="124"/>
  <c r="K5" i="124"/>
  <c r="K36" i="125"/>
  <c r="K35" i="125"/>
  <c r="K34" i="125"/>
  <c r="K29" i="125"/>
  <c r="K28" i="125"/>
  <c r="K27" i="125"/>
  <c r="K26" i="125"/>
  <c r="K25" i="125"/>
  <c r="K19" i="125"/>
  <c r="K18" i="125"/>
  <c r="K17" i="125"/>
  <c r="K16" i="125"/>
  <c r="K15" i="125"/>
  <c r="K9" i="125"/>
  <c r="K8" i="125"/>
  <c r="K7" i="125"/>
  <c r="K6" i="125"/>
  <c r="K5" i="125"/>
  <c r="K36" i="126"/>
  <c r="K35" i="126"/>
  <c r="K34" i="126"/>
  <c r="K29" i="126"/>
  <c r="K28" i="126"/>
  <c r="K27" i="126"/>
  <c r="K26" i="126"/>
  <c r="K25" i="126"/>
  <c r="K19" i="126"/>
  <c r="K18" i="126"/>
  <c r="K17" i="126"/>
  <c r="K16" i="126"/>
  <c r="K15" i="126"/>
  <c r="K9" i="126"/>
  <c r="K8" i="126"/>
  <c r="K7" i="126"/>
  <c r="K6" i="126"/>
  <c r="K5" i="126"/>
  <c r="K36" i="127"/>
  <c r="K35" i="127"/>
  <c r="K34" i="127"/>
  <c r="K29" i="127"/>
  <c r="K28" i="127"/>
  <c r="K27" i="127"/>
  <c r="K26" i="127"/>
  <c r="K25" i="127"/>
  <c r="K19" i="127"/>
  <c r="K18" i="127"/>
  <c r="K17" i="127"/>
  <c r="K16" i="127"/>
  <c r="K15" i="127"/>
  <c r="K9" i="127"/>
  <c r="K8" i="127"/>
  <c r="K7" i="127"/>
  <c r="K6" i="127"/>
  <c r="K5" i="127"/>
  <c r="K36" i="128"/>
  <c r="K35" i="128"/>
  <c r="K34" i="128"/>
  <c r="K29" i="128"/>
  <c r="K28" i="128"/>
  <c r="K27" i="128"/>
  <c r="K26" i="128"/>
  <c r="K25" i="128"/>
  <c r="K19" i="128"/>
  <c r="K18" i="128"/>
  <c r="K17" i="128"/>
  <c r="K16" i="128"/>
  <c r="K15" i="128"/>
  <c r="K9" i="128"/>
  <c r="K8" i="128"/>
  <c r="K7" i="128"/>
  <c r="K6" i="128"/>
  <c r="K5" i="128"/>
  <c r="K36" i="129"/>
  <c r="K35" i="129"/>
  <c r="K34" i="129"/>
  <c r="K29" i="129"/>
  <c r="K28" i="129"/>
  <c r="K27" i="129"/>
  <c r="K26" i="129"/>
  <c r="K25" i="129"/>
  <c r="K19" i="129"/>
  <c r="K18" i="129"/>
  <c r="K17" i="129"/>
  <c r="K16" i="129"/>
  <c r="K15" i="129"/>
  <c r="K9" i="129"/>
  <c r="K8" i="129"/>
  <c r="K7" i="129"/>
  <c r="K6" i="129"/>
  <c r="K5" i="129"/>
  <c r="K36" i="130"/>
  <c r="K35" i="130"/>
  <c r="K34" i="130"/>
  <c r="K29" i="130"/>
  <c r="K28" i="130"/>
  <c r="K27" i="130"/>
  <c r="K26" i="130"/>
  <c r="K25" i="130"/>
  <c r="K19" i="130"/>
  <c r="K18" i="130"/>
  <c r="K17" i="130"/>
  <c r="K16" i="130"/>
  <c r="K15" i="130"/>
  <c r="K9" i="130"/>
  <c r="K8" i="130"/>
  <c r="K7" i="130"/>
  <c r="K6" i="130"/>
  <c r="K5" i="130"/>
  <c r="K36" i="131"/>
  <c r="K35" i="131"/>
  <c r="K34" i="131"/>
  <c r="K29" i="131"/>
  <c r="K28" i="131"/>
  <c r="K27" i="131"/>
  <c r="K26" i="131"/>
  <c r="K25" i="131"/>
  <c r="K19" i="131"/>
  <c r="K18" i="131"/>
  <c r="K17" i="131"/>
  <c r="K16" i="131"/>
  <c r="K15" i="131"/>
  <c r="K9" i="131"/>
  <c r="K8" i="131"/>
  <c r="K7" i="131"/>
  <c r="K6" i="131"/>
  <c r="K5" i="131"/>
  <c r="K36" i="132"/>
  <c r="K35" i="132"/>
  <c r="K34" i="132"/>
  <c r="K29" i="132"/>
  <c r="K28" i="132"/>
  <c r="K27" i="132"/>
  <c r="K26" i="132"/>
  <c r="K25" i="132"/>
  <c r="K19" i="132"/>
  <c r="K18" i="132"/>
  <c r="K17" i="132"/>
  <c r="K16" i="132"/>
  <c r="K15" i="132"/>
  <c r="K9" i="132"/>
  <c r="K8" i="132"/>
  <c r="K7" i="132"/>
  <c r="K6" i="132"/>
  <c r="K5" i="132"/>
  <c r="K36" i="133"/>
  <c r="K35" i="133"/>
  <c r="K34" i="133"/>
  <c r="K29" i="133"/>
  <c r="K28" i="133"/>
  <c r="K27" i="133"/>
  <c r="K26" i="133"/>
  <c r="K25" i="133"/>
  <c r="K19" i="133"/>
  <c r="K18" i="133"/>
  <c r="K17" i="133"/>
  <c r="K16" i="133"/>
  <c r="K15" i="133"/>
  <c r="K9" i="133"/>
  <c r="K8" i="133"/>
  <c r="K7" i="133"/>
  <c r="K6" i="133"/>
  <c r="K5" i="133"/>
  <c r="K36" i="134"/>
  <c r="K35" i="134"/>
  <c r="K34" i="134"/>
  <c r="K29" i="134"/>
  <c r="K28" i="134"/>
  <c r="K27" i="134"/>
  <c r="K26" i="134"/>
  <c r="K25" i="134"/>
  <c r="K19" i="134"/>
  <c r="K18" i="134"/>
  <c r="K17" i="134"/>
  <c r="K16" i="134"/>
  <c r="K15" i="134"/>
  <c r="K9" i="134"/>
  <c r="K8" i="134"/>
  <c r="K7" i="134"/>
  <c r="K6" i="134"/>
  <c r="K5" i="134"/>
  <c r="K36" i="135"/>
  <c r="K35" i="135"/>
  <c r="K34" i="135"/>
  <c r="K29" i="135"/>
  <c r="K28" i="135"/>
  <c r="K27" i="135"/>
  <c r="K26" i="135"/>
  <c r="K25" i="135"/>
  <c r="K19" i="135"/>
  <c r="K18" i="135"/>
  <c r="K17" i="135"/>
  <c r="K16" i="135"/>
  <c r="K15" i="135"/>
  <c r="K9" i="135"/>
  <c r="K8" i="135"/>
  <c r="K7" i="135"/>
  <c r="K6" i="135"/>
  <c r="K5" i="135"/>
  <c r="K36" i="136"/>
  <c r="K35" i="136"/>
  <c r="K34" i="136"/>
  <c r="K29" i="136"/>
  <c r="K28" i="136"/>
  <c r="K27" i="136"/>
  <c r="K26" i="136"/>
  <c r="K25" i="136"/>
  <c r="K19" i="136"/>
  <c r="K18" i="136"/>
  <c r="K17" i="136"/>
  <c r="K16" i="136"/>
  <c r="K15" i="136"/>
  <c r="K9" i="136"/>
  <c r="K8" i="136"/>
  <c r="K7" i="136"/>
  <c r="K6" i="136"/>
  <c r="K5" i="136"/>
  <c r="K36" i="137"/>
  <c r="K35" i="137"/>
  <c r="K34" i="137"/>
  <c r="K29" i="137"/>
  <c r="K28" i="137"/>
  <c r="K27" i="137"/>
  <c r="K26" i="137"/>
  <c r="K25" i="137"/>
  <c r="K19" i="137"/>
  <c r="K18" i="137"/>
  <c r="K17" i="137"/>
  <c r="K16" i="137"/>
  <c r="K15" i="137"/>
  <c r="K9" i="137"/>
  <c r="K8" i="137"/>
  <c r="K7" i="137"/>
  <c r="K6" i="137"/>
  <c r="K5" i="137"/>
  <c r="K36" i="138"/>
  <c r="K35" i="138"/>
  <c r="K34" i="138"/>
  <c r="K29" i="138"/>
  <c r="K28" i="138"/>
  <c r="K27" i="138"/>
  <c r="K26" i="138"/>
  <c r="K25" i="138"/>
  <c r="K19" i="138"/>
  <c r="K18" i="138"/>
  <c r="K17" i="138"/>
  <c r="K16" i="138"/>
  <c r="K15" i="138"/>
  <c r="K9" i="138"/>
  <c r="K8" i="138"/>
  <c r="K7" i="138"/>
  <c r="K6" i="138"/>
  <c r="K5" i="138"/>
  <c r="K36" i="139"/>
  <c r="K35" i="139"/>
  <c r="K34" i="139"/>
  <c r="K29" i="139"/>
  <c r="K28" i="139"/>
  <c r="K27" i="139"/>
  <c r="K26" i="139"/>
  <c r="K25" i="139"/>
  <c r="K19" i="139"/>
  <c r="K18" i="139"/>
  <c r="K17" i="139"/>
  <c r="K16" i="139"/>
  <c r="K15" i="139"/>
  <c r="K9" i="139"/>
  <c r="K8" i="139"/>
  <c r="K7" i="139"/>
  <c r="K6" i="139"/>
  <c r="K5" i="139"/>
  <c r="K36" i="140"/>
  <c r="K35" i="140"/>
  <c r="K34" i="140"/>
  <c r="K29" i="140"/>
  <c r="K28" i="140"/>
  <c r="K27" i="140"/>
  <c r="K26" i="140"/>
  <c r="K25" i="140"/>
  <c r="K19" i="140"/>
  <c r="K18" i="140"/>
  <c r="K17" i="140"/>
  <c r="K16" i="140"/>
  <c r="K15" i="140"/>
  <c r="K9" i="140"/>
  <c r="K8" i="140"/>
  <c r="K7" i="140"/>
  <c r="K6" i="140"/>
  <c r="K5" i="140"/>
  <c r="K36" i="141"/>
  <c r="K35" i="141"/>
  <c r="K34" i="141"/>
  <c r="K29" i="141"/>
  <c r="K28" i="141"/>
  <c r="K27" i="141"/>
  <c r="K26" i="141"/>
  <c r="K25" i="141"/>
  <c r="K19" i="141"/>
  <c r="K18" i="141"/>
  <c r="K17" i="141"/>
  <c r="K16" i="141"/>
  <c r="K15" i="141"/>
  <c r="K9" i="141"/>
  <c r="K8" i="141"/>
  <c r="K7" i="141"/>
  <c r="K6" i="141"/>
  <c r="K5" i="141"/>
  <c r="K36" i="142"/>
  <c r="K35" i="142"/>
  <c r="K34" i="142"/>
  <c r="K29" i="142"/>
  <c r="K28" i="142"/>
  <c r="K27" i="142"/>
  <c r="K26" i="142"/>
  <c r="K25" i="142"/>
  <c r="K19" i="142"/>
  <c r="K18" i="142"/>
  <c r="K17" i="142"/>
  <c r="K16" i="142"/>
  <c r="K15" i="142"/>
  <c r="K9" i="142"/>
  <c r="K8" i="142"/>
  <c r="K7" i="142"/>
  <c r="K6" i="142"/>
  <c r="K5" i="142"/>
  <c r="K36" i="143"/>
  <c r="K35" i="143"/>
  <c r="K34" i="143"/>
  <c r="K29" i="143"/>
  <c r="K28" i="143"/>
  <c r="K27" i="143"/>
  <c r="K26" i="143"/>
  <c r="K25" i="143"/>
  <c r="K19" i="143"/>
  <c r="K18" i="143"/>
  <c r="K17" i="143"/>
  <c r="K16" i="143"/>
  <c r="K15" i="143"/>
  <c r="K9" i="143"/>
  <c r="K8" i="143"/>
  <c r="K7" i="143"/>
  <c r="K6" i="143"/>
  <c r="K5" i="143"/>
  <c r="K36" i="144"/>
  <c r="K35" i="144"/>
  <c r="K34" i="144"/>
  <c r="K29" i="144"/>
  <c r="K28" i="144"/>
  <c r="K27" i="144"/>
  <c r="K26" i="144"/>
  <c r="K25" i="144"/>
  <c r="K19" i="144"/>
  <c r="K18" i="144"/>
  <c r="K17" i="144"/>
  <c r="K16" i="144"/>
  <c r="K15" i="144"/>
  <c r="K9" i="144"/>
  <c r="K8" i="144"/>
  <c r="K7" i="144"/>
  <c r="K6" i="144"/>
  <c r="K5" i="144"/>
  <c r="K36" i="145"/>
  <c r="K35" i="145"/>
  <c r="K34" i="145"/>
  <c r="K29" i="145"/>
  <c r="K28" i="145"/>
  <c r="K27" i="145"/>
  <c r="K26" i="145"/>
  <c r="K25" i="145"/>
  <c r="K19" i="145"/>
  <c r="K18" i="145"/>
  <c r="K17" i="145"/>
  <c r="K16" i="145"/>
  <c r="K15" i="145"/>
  <c r="K9" i="145"/>
  <c r="K8" i="145"/>
  <c r="K7" i="145"/>
  <c r="K6" i="145"/>
  <c r="K5" i="145"/>
  <c r="K36" i="146"/>
  <c r="K35" i="146"/>
  <c r="K34" i="146"/>
  <c r="K29" i="146"/>
  <c r="K28" i="146"/>
  <c r="K27" i="146"/>
  <c r="K26" i="146"/>
  <c r="K25" i="146"/>
  <c r="K19" i="146"/>
  <c r="K18" i="146"/>
  <c r="K17" i="146"/>
  <c r="K16" i="146"/>
  <c r="K15" i="146"/>
  <c r="K9" i="146"/>
  <c r="K8" i="146"/>
  <c r="K7" i="146"/>
  <c r="K6" i="146"/>
  <c r="K5" i="146"/>
  <c r="K36" i="147"/>
  <c r="K35" i="147"/>
  <c r="K34" i="147"/>
  <c r="K29" i="147"/>
  <c r="K28" i="147"/>
  <c r="K27" i="147"/>
  <c r="K26" i="147"/>
  <c r="K25" i="147"/>
  <c r="K19" i="147"/>
  <c r="K18" i="147"/>
  <c r="K17" i="147"/>
  <c r="K16" i="147"/>
  <c r="K15" i="147"/>
  <c r="K9" i="147"/>
  <c r="K8" i="147"/>
  <c r="K7" i="147"/>
  <c r="K6" i="147"/>
  <c r="K5" i="147"/>
  <c r="K36" i="148"/>
  <c r="K35" i="148"/>
  <c r="K34" i="148"/>
  <c r="K29" i="148"/>
  <c r="K28" i="148"/>
  <c r="K27" i="148"/>
  <c r="K26" i="148"/>
  <c r="K25" i="148"/>
  <c r="K19" i="148"/>
  <c r="K18" i="148"/>
  <c r="K17" i="148"/>
  <c r="K16" i="148"/>
  <c r="K15" i="148"/>
  <c r="K9" i="148"/>
  <c r="K8" i="148"/>
  <c r="K7" i="148"/>
  <c r="K6" i="148"/>
  <c r="K5" i="148"/>
  <c r="K36" i="149"/>
  <c r="K35" i="149"/>
  <c r="K34" i="149"/>
  <c r="K29" i="149"/>
  <c r="K28" i="149"/>
  <c r="K27" i="149"/>
  <c r="K26" i="149"/>
  <c r="K25" i="149"/>
  <c r="K19" i="149"/>
  <c r="K18" i="149"/>
  <c r="K17" i="149"/>
  <c r="K16" i="149"/>
  <c r="K15" i="149"/>
  <c r="K9" i="149"/>
  <c r="K8" i="149"/>
  <c r="K7" i="149"/>
  <c r="K6" i="149"/>
  <c r="K5" i="149"/>
  <c r="K36" i="150"/>
  <c r="K35" i="150"/>
  <c r="K34" i="150"/>
  <c r="K29" i="150"/>
  <c r="K28" i="150"/>
  <c r="K27" i="150"/>
  <c r="K26" i="150"/>
  <c r="K25" i="150"/>
  <c r="K19" i="150"/>
  <c r="K18" i="150"/>
  <c r="K17" i="150"/>
  <c r="K16" i="150"/>
  <c r="K15" i="150"/>
  <c r="K9" i="150"/>
  <c r="K8" i="150"/>
  <c r="K7" i="150"/>
  <c r="K6" i="150"/>
  <c r="K5" i="150"/>
  <c r="K36" i="151"/>
  <c r="K35" i="151"/>
  <c r="K34" i="151"/>
  <c r="K29" i="151"/>
  <c r="K28" i="151"/>
  <c r="K27" i="151"/>
  <c r="K26" i="151"/>
  <c r="K25" i="151"/>
  <c r="K19" i="151"/>
  <c r="K18" i="151"/>
  <c r="K17" i="151"/>
  <c r="K16" i="151"/>
  <c r="K15" i="151"/>
  <c r="K9" i="151"/>
  <c r="K8" i="151"/>
  <c r="K7" i="151"/>
  <c r="K6" i="151"/>
  <c r="K5" i="151"/>
  <c r="K36" i="152"/>
  <c r="K35" i="152"/>
  <c r="K34" i="152"/>
  <c r="K29" i="152"/>
  <c r="K28" i="152"/>
  <c r="K27" i="152"/>
  <c r="K26" i="152"/>
  <c r="K25" i="152"/>
  <c r="K19" i="152"/>
  <c r="K18" i="152"/>
  <c r="K17" i="152"/>
  <c r="K16" i="152"/>
  <c r="K15" i="152"/>
  <c r="K9" i="152"/>
  <c r="K8" i="152"/>
  <c r="K7" i="152"/>
  <c r="K6" i="152"/>
  <c r="K5" i="152"/>
  <c r="K36" i="153"/>
  <c r="K35" i="153"/>
  <c r="K34" i="153"/>
  <c r="K29" i="153"/>
  <c r="K28" i="153"/>
  <c r="K27" i="153"/>
  <c r="K26" i="153"/>
  <c r="K25" i="153"/>
  <c r="K19" i="153"/>
  <c r="K18" i="153"/>
  <c r="K17" i="153"/>
  <c r="K16" i="153"/>
  <c r="K15" i="153"/>
  <c r="K9" i="153"/>
  <c r="K8" i="153"/>
  <c r="K7" i="153"/>
  <c r="K6" i="153"/>
  <c r="K5" i="153"/>
  <c r="K36" i="154"/>
  <c r="K35" i="154"/>
  <c r="K34" i="154"/>
  <c r="K29" i="154"/>
  <c r="K28" i="154"/>
  <c r="K27" i="154"/>
  <c r="K26" i="154"/>
  <c r="K25" i="154"/>
  <c r="K19" i="154"/>
  <c r="K18" i="154"/>
  <c r="K17" i="154"/>
  <c r="K16" i="154"/>
  <c r="K15" i="154"/>
  <c r="K9" i="154"/>
  <c r="K8" i="154"/>
  <c r="K7" i="154"/>
  <c r="K6" i="154"/>
  <c r="K5" i="154"/>
  <c r="K36" i="155"/>
  <c r="K35" i="155"/>
  <c r="K34" i="155"/>
  <c r="K29" i="155"/>
  <c r="K28" i="155"/>
  <c r="K27" i="155"/>
  <c r="K26" i="155"/>
  <c r="K25" i="155"/>
  <c r="K19" i="155"/>
  <c r="K18" i="155"/>
  <c r="K17" i="155"/>
  <c r="K16" i="155"/>
  <c r="K15" i="155"/>
  <c r="K9" i="155"/>
  <c r="K8" i="155"/>
  <c r="K7" i="155"/>
  <c r="K6" i="155"/>
  <c r="K5" i="155"/>
  <c r="K36" i="156"/>
  <c r="K35" i="156"/>
  <c r="K34" i="156"/>
  <c r="K29" i="156"/>
  <c r="K28" i="156"/>
  <c r="K27" i="156"/>
  <c r="K26" i="156"/>
  <c r="K25" i="156"/>
  <c r="K19" i="156"/>
  <c r="K18" i="156"/>
  <c r="K17" i="156"/>
  <c r="K16" i="156"/>
  <c r="K15" i="156"/>
  <c r="K9" i="156"/>
  <c r="K8" i="156"/>
  <c r="K7" i="156"/>
  <c r="K6" i="156"/>
  <c r="K5" i="156"/>
  <c r="K36" i="157"/>
  <c r="K35" i="157"/>
  <c r="K34" i="157"/>
  <c r="K29" i="157"/>
  <c r="K28" i="157"/>
  <c r="K27" i="157"/>
  <c r="K26" i="157"/>
  <c r="K25" i="157"/>
  <c r="K19" i="157"/>
  <c r="K18" i="157"/>
  <c r="K17" i="157"/>
  <c r="K16" i="157"/>
  <c r="K15" i="157"/>
  <c r="K9" i="157"/>
  <c r="K8" i="157"/>
  <c r="K7" i="157"/>
  <c r="K6" i="157"/>
  <c r="K5" i="157"/>
  <c r="K36" i="166"/>
  <c r="K35" i="166"/>
  <c r="K34" i="166"/>
  <c r="K29" i="166"/>
  <c r="K28" i="166"/>
  <c r="K27" i="166"/>
  <c r="K26" i="166"/>
  <c r="K25" i="166"/>
  <c r="K19" i="166"/>
  <c r="K18" i="166"/>
  <c r="K17" i="166"/>
  <c r="K16" i="166"/>
  <c r="K15" i="166"/>
  <c r="K9" i="166"/>
  <c r="K8" i="166"/>
  <c r="K7" i="166"/>
  <c r="K6" i="166"/>
  <c r="K5" i="166"/>
  <c r="K36" i="165"/>
  <c r="K35" i="165"/>
  <c r="K34" i="165"/>
  <c r="K29" i="165"/>
  <c r="K28" i="165"/>
  <c r="K27" i="165"/>
  <c r="K26" i="165"/>
  <c r="K25" i="165"/>
  <c r="K19" i="165"/>
  <c r="K18" i="165"/>
  <c r="K17" i="165"/>
  <c r="K16" i="165"/>
  <c r="K15" i="165"/>
  <c r="K9" i="165"/>
  <c r="K8" i="165"/>
  <c r="K7" i="165"/>
  <c r="K6" i="165"/>
  <c r="K5" i="165"/>
  <c r="K36" i="158"/>
  <c r="K35" i="158"/>
  <c r="K34" i="158"/>
  <c r="K29" i="158"/>
  <c r="K28" i="158"/>
  <c r="K27" i="158"/>
  <c r="K26" i="158"/>
  <c r="K25" i="158"/>
  <c r="K19" i="158"/>
  <c r="K18" i="158"/>
  <c r="K17" i="158"/>
  <c r="K16" i="158"/>
  <c r="K15" i="158"/>
  <c r="K9" i="158"/>
  <c r="K8" i="158"/>
  <c r="K7" i="158"/>
  <c r="K6" i="158"/>
  <c r="K5" i="158"/>
  <c r="K36" i="159"/>
  <c r="K35" i="159"/>
  <c r="K34" i="159"/>
  <c r="K29" i="159"/>
  <c r="K28" i="159"/>
  <c r="K27" i="159"/>
  <c r="K26" i="159"/>
  <c r="K25" i="159"/>
  <c r="K19" i="159"/>
  <c r="K18" i="159"/>
  <c r="K17" i="159"/>
  <c r="K16" i="159"/>
  <c r="K15" i="159"/>
  <c r="K9" i="159"/>
  <c r="K8" i="159"/>
  <c r="K7" i="159"/>
  <c r="K6" i="159"/>
  <c r="K5" i="159"/>
  <c r="K36" i="160"/>
  <c r="K35" i="160"/>
  <c r="K34" i="160"/>
  <c r="K29" i="160"/>
  <c r="K28" i="160"/>
  <c r="K27" i="160"/>
  <c r="K26" i="160"/>
  <c r="K25" i="160"/>
  <c r="K19" i="160"/>
  <c r="K18" i="160"/>
  <c r="K17" i="160"/>
  <c r="K16" i="160"/>
  <c r="K15" i="160"/>
  <c r="K9" i="160"/>
  <c r="K8" i="160"/>
  <c r="K7" i="160"/>
  <c r="K6" i="160"/>
  <c r="K5" i="160"/>
  <c r="K36" i="161"/>
  <c r="K35" i="161"/>
  <c r="K34" i="161"/>
  <c r="K29" i="161"/>
  <c r="K28" i="161"/>
  <c r="K27" i="161"/>
  <c r="K26" i="161"/>
  <c r="K25" i="161"/>
  <c r="K19" i="161"/>
  <c r="K18" i="161"/>
  <c r="K17" i="161"/>
  <c r="K16" i="161"/>
  <c r="K15" i="161"/>
  <c r="K9" i="161"/>
  <c r="K8" i="161"/>
  <c r="K7" i="161"/>
  <c r="K6" i="161"/>
  <c r="K5" i="161"/>
  <c r="K36" i="162"/>
  <c r="K35" i="162"/>
  <c r="K34" i="162"/>
  <c r="K29" i="162"/>
  <c r="K28" i="162"/>
  <c r="K27" i="162"/>
  <c r="K26" i="162"/>
  <c r="K25" i="162"/>
  <c r="K19" i="162"/>
  <c r="K18" i="162"/>
  <c r="K17" i="162"/>
  <c r="K16" i="162"/>
  <c r="K15" i="162"/>
  <c r="K9" i="162"/>
  <c r="K8" i="162"/>
  <c r="K7" i="162"/>
  <c r="K6" i="162"/>
  <c r="K5" i="162"/>
  <c r="K36" i="163"/>
  <c r="K35" i="163"/>
  <c r="K34" i="163"/>
  <c r="K29" i="163"/>
  <c r="K28" i="163"/>
  <c r="K27" i="163"/>
  <c r="K26" i="163"/>
  <c r="K25" i="163"/>
  <c r="K19" i="163"/>
  <c r="K18" i="163"/>
  <c r="K17" i="163"/>
  <c r="K16" i="163"/>
  <c r="K15" i="163"/>
  <c r="K9" i="163"/>
  <c r="K8" i="163"/>
  <c r="K7" i="163"/>
  <c r="K6" i="163"/>
  <c r="K5" i="163"/>
  <c r="K36" i="164"/>
  <c r="K35" i="164"/>
  <c r="K34" i="164"/>
  <c r="K29" i="164"/>
  <c r="K28" i="164"/>
  <c r="K27" i="164"/>
  <c r="K26" i="164"/>
  <c r="K25" i="164"/>
  <c r="K19" i="164"/>
  <c r="K18" i="164"/>
  <c r="K17" i="164"/>
  <c r="K16" i="164"/>
  <c r="K15" i="164"/>
  <c r="K9" i="164"/>
  <c r="K8" i="164"/>
  <c r="K7" i="164"/>
  <c r="K6" i="164"/>
  <c r="K5" i="164"/>
  <c r="K36" i="167"/>
  <c r="K35" i="167"/>
  <c r="K34" i="167"/>
  <c r="K29" i="167"/>
  <c r="K28" i="167"/>
  <c r="K27" i="167"/>
  <c r="K26" i="167"/>
  <c r="K25" i="167"/>
  <c r="K19" i="167"/>
  <c r="K18" i="167"/>
  <c r="K17" i="167"/>
  <c r="K16" i="167"/>
  <c r="K15" i="167"/>
  <c r="K9" i="167"/>
  <c r="K8" i="167"/>
  <c r="K7" i="167"/>
  <c r="K6" i="167"/>
  <c r="K5" i="167"/>
  <c r="K36" i="168"/>
  <c r="K35" i="168"/>
  <c r="K34" i="168"/>
  <c r="K29" i="168"/>
  <c r="K28" i="168"/>
  <c r="K27" i="168"/>
  <c r="K26" i="168"/>
  <c r="K25" i="168"/>
  <c r="K19" i="168"/>
  <c r="K18" i="168"/>
  <c r="K17" i="168"/>
  <c r="K16" i="168"/>
  <c r="K15" i="168"/>
  <c r="K9" i="168"/>
  <c r="K8" i="168"/>
  <c r="K7" i="168"/>
  <c r="K6" i="168"/>
  <c r="K5" i="168"/>
  <c r="J14" i="53"/>
  <c r="J46" i="1" l="1"/>
  <c r="C3" i="176" s="1"/>
  <c r="G47" i="1"/>
  <c r="D3" i="173" s="1"/>
  <c r="K46" i="1"/>
  <c r="C3" i="177" s="1"/>
  <c r="H47" i="1"/>
  <c r="D3" i="174" s="1"/>
  <c r="G45" i="1"/>
  <c r="B3" i="173" s="1"/>
  <c r="I47" i="1"/>
  <c r="D3" i="175" s="1"/>
  <c r="H45" i="1"/>
  <c r="B3" i="174" s="1"/>
  <c r="J47" i="1"/>
  <c r="D3" i="176" s="1"/>
  <c r="K47" i="1"/>
  <c r="D3" i="177" s="1"/>
  <c r="L47" i="1"/>
  <c r="D3" i="178" s="1"/>
  <c r="I45" i="1"/>
  <c r="B3" i="175" s="1"/>
  <c r="K46" i="168"/>
  <c r="H47" i="168"/>
  <c r="D4" i="174" s="1"/>
  <c r="G45" i="168"/>
  <c r="B4" i="173" s="1"/>
  <c r="D46" i="168"/>
  <c r="L46" i="168"/>
  <c r="C4" i="178" s="1"/>
  <c r="I47" i="168"/>
  <c r="H45" i="168"/>
  <c r="B4" i="174" s="1"/>
  <c r="E46" i="168"/>
  <c r="C4" i="171" s="1"/>
  <c r="M46" i="168"/>
  <c r="C4" i="179" s="1"/>
  <c r="K47" i="168"/>
  <c r="G47" i="168"/>
  <c r="D4" i="173" s="1"/>
  <c r="D47" i="168"/>
  <c r="N47" i="168" s="1"/>
  <c r="L47" i="168"/>
  <c r="J46" i="167"/>
  <c r="N46" i="167" s="1"/>
  <c r="G47" i="167"/>
  <c r="K46" i="167"/>
  <c r="H47" i="167"/>
  <c r="G45" i="167"/>
  <c r="N45" i="167" s="1"/>
  <c r="I47" i="167"/>
  <c r="D5" i="175" s="1"/>
  <c r="H45" i="167"/>
  <c r="B5" i="174" s="1"/>
  <c r="J47" i="167"/>
  <c r="I45" i="167"/>
  <c r="B5" i="175" s="1"/>
  <c r="K47" i="167"/>
  <c r="D47" i="167"/>
  <c r="L47" i="167"/>
  <c r="D5" i="178" s="1"/>
  <c r="G47" i="166"/>
  <c r="D6" i="173" s="1"/>
  <c r="K46" i="166"/>
  <c r="H47" i="166"/>
  <c r="D6" i="174" s="1"/>
  <c r="I47" i="166"/>
  <c r="H45" i="166"/>
  <c r="B6" i="174" s="1"/>
  <c r="E46" i="166"/>
  <c r="N46" i="166" s="1"/>
  <c r="M46" i="166"/>
  <c r="C6" i="179" s="1"/>
  <c r="J47" i="166"/>
  <c r="I45" i="166"/>
  <c r="B6" i="175" s="1"/>
  <c r="K47" i="166"/>
  <c r="G46" i="166"/>
  <c r="C6" i="173" s="1"/>
  <c r="D47" i="166"/>
  <c r="L47" i="166"/>
  <c r="J46" i="165"/>
  <c r="C7" i="176" s="1"/>
  <c r="G47" i="165"/>
  <c r="K46" i="165"/>
  <c r="C7" i="177" s="1"/>
  <c r="H47" i="165"/>
  <c r="D7" i="174" s="1"/>
  <c r="I47" i="165"/>
  <c r="J47" i="165"/>
  <c r="D7" i="176" s="1"/>
  <c r="K47" i="165"/>
  <c r="D47" i="165"/>
  <c r="L47" i="165"/>
  <c r="I45" i="165"/>
  <c r="B7" i="175" s="1"/>
  <c r="G47" i="164"/>
  <c r="H47" i="164"/>
  <c r="I47" i="164"/>
  <c r="N47" i="164" s="1"/>
  <c r="J47" i="164"/>
  <c r="D8" i="176" s="1"/>
  <c r="H45" i="164"/>
  <c r="B8" i="174" s="1"/>
  <c r="I45" i="164"/>
  <c r="B8" i="175" s="1"/>
  <c r="F46" i="164"/>
  <c r="C8" i="172" s="1"/>
  <c r="K47" i="164"/>
  <c r="G46" i="164"/>
  <c r="C8" i="173" s="1"/>
  <c r="J46" i="163"/>
  <c r="G47" i="163"/>
  <c r="D9" i="173" s="1"/>
  <c r="I47" i="163"/>
  <c r="H45" i="163"/>
  <c r="B9" i="174" s="1"/>
  <c r="J47" i="163"/>
  <c r="I45" i="163"/>
  <c r="B9" i="175" s="1"/>
  <c r="K47" i="163"/>
  <c r="D47" i="163"/>
  <c r="L47" i="163"/>
  <c r="D9" i="178" s="1"/>
  <c r="H46" i="163"/>
  <c r="C9" i="174" s="1"/>
  <c r="J46" i="162"/>
  <c r="C10" i="176" s="1"/>
  <c r="G47" i="162"/>
  <c r="H47" i="162"/>
  <c r="D10" i="174" s="1"/>
  <c r="I47" i="162"/>
  <c r="D10" i="175" s="1"/>
  <c r="H45" i="162"/>
  <c r="B10" i="174" s="1"/>
  <c r="J47" i="162"/>
  <c r="I45" i="162"/>
  <c r="B10" i="175" s="1"/>
  <c r="K47" i="162"/>
  <c r="D47" i="162"/>
  <c r="L47" i="162"/>
  <c r="G47" i="161"/>
  <c r="H47" i="161"/>
  <c r="G45" i="161"/>
  <c r="N45" i="161" s="1"/>
  <c r="D46" i="161"/>
  <c r="L46" i="161"/>
  <c r="C11" i="178" s="1"/>
  <c r="I47" i="161"/>
  <c r="D11" i="175" s="1"/>
  <c r="H45" i="161"/>
  <c r="B11" i="174" s="1"/>
  <c r="J47" i="161"/>
  <c r="K47" i="161"/>
  <c r="D47" i="161"/>
  <c r="L47" i="161"/>
  <c r="J46" i="160"/>
  <c r="C12" i="176" s="1"/>
  <c r="G47" i="160"/>
  <c r="K46" i="160"/>
  <c r="C12" i="177" s="1"/>
  <c r="H47" i="160"/>
  <c r="I47" i="160"/>
  <c r="D12" i="175" s="1"/>
  <c r="J47" i="160"/>
  <c r="D12" i="176" s="1"/>
  <c r="I45" i="160"/>
  <c r="B12" i="175" s="1"/>
  <c r="K47" i="160"/>
  <c r="D47" i="160"/>
  <c r="L47" i="160"/>
  <c r="J46" i="159"/>
  <c r="N46" i="159" s="1"/>
  <c r="G47" i="159"/>
  <c r="K46" i="159"/>
  <c r="C13" i="177" s="1"/>
  <c r="H47" i="159"/>
  <c r="D13" i="174" s="1"/>
  <c r="J47" i="159"/>
  <c r="I45" i="159"/>
  <c r="B13" i="175" s="1"/>
  <c r="K47" i="159"/>
  <c r="D47" i="159"/>
  <c r="L47" i="159"/>
  <c r="I47" i="159"/>
  <c r="E45" i="158"/>
  <c r="B14" i="171" s="1"/>
  <c r="M45" i="158"/>
  <c r="B14" i="179" s="1"/>
  <c r="J46" i="158"/>
  <c r="C14" i="176" s="1"/>
  <c r="G47" i="158"/>
  <c r="D14" i="173" s="1"/>
  <c r="H47" i="158"/>
  <c r="D14" i="174" s="1"/>
  <c r="I47" i="158"/>
  <c r="H45" i="158"/>
  <c r="B14" i="174" s="1"/>
  <c r="J47" i="158"/>
  <c r="I45" i="158"/>
  <c r="B14" i="175" s="1"/>
  <c r="K47" i="158"/>
  <c r="D14" i="177" s="1"/>
  <c r="D47" i="158"/>
  <c r="L47" i="158"/>
  <c r="D14" i="178" s="1"/>
  <c r="J46" i="157"/>
  <c r="N46" i="157" s="1"/>
  <c r="G47" i="157"/>
  <c r="K46" i="157"/>
  <c r="H47" i="157"/>
  <c r="I47" i="157"/>
  <c r="H45" i="157"/>
  <c r="B15" i="174" s="1"/>
  <c r="J47" i="157"/>
  <c r="I45" i="157"/>
  <c r="B15" i="175" s="1"/>
  <c r="K47" i="157"/>
  <c r="D15" i="177" s="1"/>
  <c r="D47" i="157"/>
  <c r="L47" i="157"/>
  <c r="D15" i="178" s="1"/>
  <c r="E45" i="156"/>
  <c r="N45" i="156" s="1"/>
  <c r="M45" i="156"/>
  <c r="B16" i="179" s="1"/>
  <c r="J46" i="156"/>
  <c r="C16" i="176" s="1"/>
  <c r="K46" i="156"/>
  <c r="C16" i="177" s="1"/>
  <c r="H47" i="156"/>
  <c r="D16" i="174" s="1"/>
  <c r="D46" i="156"/>
  <c r="N46" i="156" s="1"/>
  <c r="L46" i="156"/>
  <c r="C16" i="178" s="1"/>
  <c r="I47" i="156"/>
  <c r="H45" i="156"/>
  <c r="B16" i="174" s="1"/>
  <c r="J47" i="156"/>
  <c r="I45" i="156"/>
  <c r="B16" i="175" s="1"/>
  <c r="K47" i="156"/>
  <c r="D47" i="156"/>
  <c r="L47" i="156"/>
  <c r="J46" i="155"/>
  <c r="G47" i="155"/>
  <c r="H47" i="155"/>
  <c r="K46" i="155"/>
  <c r="G45" i="155"/>
  <c r="B17" i="173" s="1"/>
  <c r="D46" i="155"/>
  <c r="L46" i="155"/>
  <c r="C17" i="178" s="1"/>
  <c r="I47" i="155"/>
  <c r="J47" i="155"/>
  <c r="D17" i="176" s="1"/>
  <c r="K47" i="155"/>
  <c r="D47" i="155"/>
  <c r="N47" i="155" s="1"/>
  <c r="L47" i="155"/>
  <c r="D17" i="178" s="1"/>
  <c r="H47" i="154"/>
  <c r="I47" i="154"/>
  <c r="J47" i="154"/>
  <c r="I45" i="154"/>
  <c r="B18" i="175" s="1"/>
  <c r="K47" i="154"/>
  <c r="G45" i="154"/>
  <c r="B18" i="173" s="1"/>
  <c r="H45" i="154"/>
  <c r="B18" i="174" s="1"/>
  <c r="G46" i="154"/>
  <c r="C18" i="173" s="1"/>
  <c r="D47" i="154"/>
  <c r="L47" i="154"/>
  <c r="J46" i="153"/>
  <c r="C19" i="176" s="1"/>
  <c r="G47" i="153"/>
  <c r="H47" i="153"/>
  <c r="I47" i="153"/>
  <c r="D19" i="175" s="1"/>
  <c r="H45" i="153"/>
  <c r="B19" i="174" s="1"/>
  <c r="J47" i="153"/>
  <c r="D19" i="176" s="1"/>
  <c r="I45" i="153"/>
  <c r="B19" i="175" s="1"/>
  <c r="K47" i="153"/>
  <c r="D47" i="153"/>
  <c r="L47" i="153"/>
  <c r="J46" i="152"/>
  <c r="C20" i="176" s="1"/>
  <c r="G47" i="152"/>
  <c r="K46" i="152"/>
  <c r="C20" i="177" s="1"/>
  <c r="H47" i="152"/>
  <c r="G45" i="152"/>
  <c r="N45" i="152" s="1"/>
  <c r="D46" i="152"/>
  <c r="N46" i="152" s="1"/>
  <c r="L46" i="152"/>
  <c r="I47" i="152"/>
  <c r="J47" i="152"/>
  <c r="D20" i="176" s="1"/>
  <c r="K47" i="152"/>
  <c r="D47" i="152"/>
  <c r="L47" i="152"/>
  <c r="J46" i="151"/>
  <c r="N46" i="151" s="1"/>
  <c r="G47" i="151"/>
  <c r="H47" i="151"/>
  <c r="D21" i="174" s="1"/>
  <c r="I47" i="151"/>
  <c r="D21" i="175" s="1"/>
  <c r="H45" i="151"/>
  <c r="B21" i="174" s="1"/>
  <c r="J47" i="151"/>
  <c r="D21" i="176" s="1"/>
  <c r="I45" i="151"/>
  <c r="B21" i="175" s="1"/>
  <c r="K47" i="151"/>
  <c r="D47" i="151"/>
  <c r="L47" i="151"/>
  <c r="J46" i="150"/>
  <c r="C22" i="176" s="1"/>
  <c r="G47" i="150"/>
  <c r="D22" i="173" s="1"/>
  <c r="K46" i="150"/>
  <c r="C22" i="177" s="1"/>
  <c r="H47" i="150"/>
  <c r="I47" i="150"/>
  <c r="D22" i="175" s="1"/>
  <c r="H45" i="150"/>
  <c r="B22" i="174" s="1"/>
  <c r="J47" i="150"/>
  <c r="I45" i="150"/>
  <c r="B22" i="175" s="1"/>
  <c r="K47" i="150"/>
  <c r="D47" i="150"/>
  <c r="L47" i="150"/>
  <c r="D22" i="178" s="1"/>
  <c r="J46" i="149"/>
  <c r="C23" i="176" s="1"/>
  <c r="G47" i="149"/>
  <c r="K46" i="149"/>
  <c r="H47" i="149"/>
  <c r="D23" i="174" s="1"/>
  <c r="I47" i="149"/>
  <c r="H45" i="149"/>
  <c r="B23" i="174" s="1"/>
  <c r="J47" i="149"/>
  <c r="I45" i="149"/>
  <c r="B23" i="175" s="1"/>
  <c r="K47" i="149"/>
  <c r="D23" i="177" s="1"/>
  <c r="D47" i="149"/>
  <c r="L47" i="149"/>
  <c r="G47" i="148"/>
  <c r="K46" i="148"/>
  <c r="H47" i="148"/>
  <c r="J46" i="148"/>
  <c r="C24" i="176" s="1"/>
  <c r="G45" i="148"/>
  <c r="N45" i="148" s="1"/>
  <c r="D46" i="148"/>
  <c r="L46" i="148"/>
  <c r="C24" i="178" s="1"/>
  <c r="I47" i="148"/>
  <c r="D24" i="175" s="1"/>
  <c r="K47" i="148"/>
  <c r="J45" i="148"/>
  <c r="B24" i="176" s="1"/>
  <c r="D47" i="148"/>
  <c r="L47" i="148"/>
  <c r="J46" i="147"/>
  <c r="C25" i="176" s="1"/>
  <c r="G47" i="147"/>
  <c r="K46" i="147"/>
  <c r="C25" i="177" s="1"/>
  <c r="H47" i="147"/>
  <c r="D25" i="174" s="1"/>
  <c r="G45" i="147"/>
  <c r="N45" i="147" s="1"/>
  <c r="D46" i="147"/>
  <c r="N46" i="147" s="1"/>
  <c r="L46" i="147"/>
  <c r="C25" i="178" s="1"/>
  <c r="I47" i="147"/>
  <c r="J47" i="147"/>
  <c r="K47" i="147"/>
  <c r="D47" i="147"/>
  <c r="L47" i="147"/>
  <c r="H45" i="147"/>
  <c r="B25" i="174" s="1"/>
  <c r="G47" i="146"/>
  <c r="K46" i="146"/>
  <c r="H47" i="146"/>
  <c r="D26" i="174" s="1"/>
  <c r="I47" i="146"/>
  <c r="J47" i="146"/>
  <c r="D26" i="176" s="1"/>
  <c r="I45" i="146"/>
  <c r="B26" i="175" s="1"/>
  <c r="K47" i="146"/>
  <c r="G46" i="146"/>
  <c r="C26" i="173" s="1"/>
  <c r="D47" i="146"/>
  <c r="L47" i="146"/>
  <c r="J46" i="145"/>
  <c r="C27" i="176" s="1"/>
  <c r="G47" i="145"/>
  <c r="K46" i="145"/>
  <c r="H47" i="145"/>
  <c r="D27" i="174" s="1"/>
  <c r="I47" i="145"/>
  <c r="D27" i="175" s="1"/>
  <c r="H45" i="145"/>
  <c r="B27" i="174" s="1"/>
  <c r="J47" i="145"/>
  <c r="I45" i="145"/>
  <c r="B27" i="175" s="1"/>
  <c r="K47" i="145"/>
  <c r="D27" i="177" s="1"/>
  <c r="D47" i="145"/>
  <c r="L47" i="145"/>
  <c r="D27" i="178" s="1"/>
  <c r="N46" i="144"/>
  <c r="H47" i="144"/>
  <c r="D28" i="174" s="1"/>
  <c r="G45" i="144"/>
  <c r="B28" i="173" s="1"/>
  <c r="I47" i="144"/>
  <c r="D28" i="175" s="1"/>
  <c r="G47" i="144"/>
  <c r="J47" i="144"/>
  <c r="D28" i="176" s="1"/>
  <c r="K47" i="144"/>
  <c r="D28" i="177" s="1"/>
  <c r="H45" i="144"/>
  <c r="B28" i="174" s="1"/>
  <c r="I45" i="144"/>
  <c r="B28" i="175" s="1"/>
  <c r="D47" i="144"/>
  <c r="L47" i="144"/>
  <c r="G47" i="143"/>
  <c r="H47" i="143"/>
  <c r="G45" i="143"/>
  <c r="B29" i="173" s="1"/>
  <c r="D46" i="143"/>
  <c r="N46" i="143" s="1"/>
  <c r="L46" i="143"/>
  <c r="C29" i="178" s="1"/>
  <c r="I47" i="143"/>
  <c r="H45" i="143"/>
  <c r="B29" i="174" s="1"/>
  <c r="E46" i="143"/>
  <c r="M46" i="143"/>
  <c r="C29" i="179" s="1"/>
  <c r="K47" i="143"/>
  <c r="D29" i="177" s="1"/>
  <c r="D47" i="143"/>
  <c r="L47" i="143"/>
  <c r="D29" i="178" s="1"/>
  <c r="J46" i="142"/>
  <c r="C30" i="176" s="1"/>
  <c r="G47" i="142"/>
  <c r="K46" i="142"/>
  <c r="C30" i="177" s="1"/>
  <c r="H47" i="142"/>
  <c r="G45" i="142"/>
  <c r="N45" i="142" s="1"/>
  <c r="D46" i="142"/>
  <c r="L46" i="142"/>
  <c r="C30" i="178" s="1"/>
  <c r="I47" i="142"/>
  <c r="J47" i="142"/>
  <c r="D30" i="176" s="1"/>
  <c r="K47" i="142"/>
  <c r="D30" i="177" s="1"/>
  <c r="D47" i="142"/>
  <c r="L47" i="142"/>
  <c r="D30" i="178" s="1"/>
  <c r="J46" i="141"/>
  <c r="C31" i="176" s="1"/>
  <c r="G47" i="141"/>
  <c r="K46" i="141"/>
  <c r="C31" i="177" s="1"/>
  <c r="H47" i="141"/>
  <c r="D31" i="174" s="1"/>
  <c r="I47" i="141"/>
  <c r="H45" i="141"/>
  <c r="B31" i="174" s="1"/>
  <c r="J47" i="141"/>
  <c r="I45" i="141"/>
  <c r="B31" i="175" s="1"/>
  <c r="K47" i="141"/>
  <c r="D47" i="141"/>
  <c r="L47" i="141"/>
  <c r="D31" i="178" s="1"/>
  <c r="J46" i="140"/>
  <c r="C32" i="176" s="1"/>
  <c r="G47" i="140"/>
  <c r="D32" i="173" s="1"/>
  <c r="K46" i="140"/>
  <c r="C32" i="177" s="1"/>
  <c r="H47" i="140"/>
  <c r="G45" i="140"/>
  <c r="N45" i="140" s="1"/>
  <c r="D46" i="140"/>
  <c r="N46" i="140" s="1"/>
  <c r="L46" i="140"/>
  <c r="C32" i="178" s="1"/>
  <c r="I47" i="140"/>
  <c r="H45" i="140"/>
  <c r="B32" i="174" s="1"/>
  <c r="J47" i="140"/>
  <c r="D32" i="176" s="1"/>
  <c r="K47" i="140"/>
  <c r="D32" i="177" s="1"/>
  <c r="D47" i="140"/>
  <c r="L47" i="140"/>
  <c r="N46" i="139"/>
  <c r="G47" i="139"/>
  <c r="H47" i="139"/>
  <c r="G45" i="139"/>
  <c r="B33" i="173" s="1"/>
  <c r="I47" i="139"/>
  <c r="H45" i="139"/>
  <c r="B33" i="174" s="1"/>
  <c r="J47" i="139"/>
  <c r="I45" i="139"/>
  <c r="B33" i="175" s="1"/>
  <c r="K47" i="139"/>
  <c r="D47" i="139"/>
  <c r="L47" i="139"/>
  <c r="D33" i="178" s="1"/>
  <c r="G47" i="138"/>
  <c r="K46" i="138"/>
  <c r="C34" i="177" s="1"/>
  <c r="H47" i="138"/>
  <c r="G45" i="138"/>
  <c r="B34" i="173" s="1"/>
  <c r="D46" i="138"/>
  <c r="N46" i="138" s="1"/>
  <c r="L46" i="138"/>
  <c r="C34" i="178" s="1"/>
  <c r="I47" i="138"/>
  <c r="D34" i="175" s="1"/>
  <c r="H45" i="138"/>
  <c r="B34" i="174" s="1"/>
  <c r="J47" i="138"/>
  <c r="K47" i="138"/>
  <c r="D47" i="138"/>
  <c r="L47" i="138"/>
  <c r="G47" i="137"/>
  <c r="K46" i="137"/>
  <c r="H47" i="137"/>
  <c r="G45" i="137"/>
  <c r="N45" i="137" s="1"/>
  <c r="D46" i="137"/>
  <c r="L46" i="137"/>
  <c r="C35" i="178" s="1"/>
  <c r="I47" i="137"/>
  <c r="D35" i="175" s="1"/>
  <c r="H45" i="137"/>
  <c r="B35" i="174" s="1"/>
  <c r="E46" i="137"/>
  <c r="C35" i="171" s="1"/>
  <c r="M46" i="137"/>
  <c r="C35" i="179" s="1"/>
  <c r="K47" i="137"/>
  <c r="D47" i="137"/>
  <c r="N47" i="137" s="1"/>
  <c r="L47" i="137"/>
  <c r="G47" i="136"/>
  <c r="H47" i="136"/>
  <c r="G45" i="136"/>
  <c r="N45" i="136" s="1"/>
  <c r="D46" i="136"/>
  <c r="N46" i="136" s="1"/>
  <c r="L46" i="136"/>
  <c r="C36" i="178" s="1"/>
  <c r="I47" i="136"/>
  <c r="H45" i="136"/>
  <c r="B36" i="174" s="1"/>
  <c r="J47" i="136"/>
  <c r="K47" i="136"/>
  <c r="D47" i="136"/>
  <c r="L47" i="136"/>
  <c r="J46" i="135"/>
  <c r="N46" i="135" s="1"/>
  <c r="G47" i="135"/>
  <c r="K46" i="135"/>
  <c r="H47" i="135"/>
  <c r="I47" i="135"/>
  <c r="H45" i="135"/>
  <c r="N45" i="135" s="1"/>
  <c r="J47" i="135"/>
  <c r="I45" i="135"/>
  <c r="K47" i="135"/>
  <c r="D37" i="177" s="1"/>
  <c r="D47" i="135"/>
  <c r="L47" i="135"/>
  <c r="D37" i="178" s="1"/>
  <c r="N46" i="134"/>
  <c r="G47" i="134"/>
  <c r="H47" i="134"/>
  <c r="D38" i="174" s="1"/>
  <c r="G45" i="134"/>
  <c r="N45" i="134" s="1"/>
  <c r="I47" i="134"/>
  <c r="D38" i="175" s="1"/>
  <c r="H45" i="134"/>
  <c r="B38" i="174" s="1"/>
  <c r="J47" i="134"/>
  <c r="K47" i="134"/>
  <c r="D47" i="134"/>
  <c r="L47" i="134"/>
  <c r="H45" i="133"/>
  <c r="N45" i="133" s="1"/>
  <c r="I45" i="133"/>
  <c r="K47" i="133"/>
  <c r="I47" i="133"/>
  <c r="D39" i="175" s="1"/>
  <c r="J47" i="133"/>
  <c r="D39" i="176" s="1"/>
  <c r="G46" i="133"/>
  <c r="C39" i="173" s="1"/>
  <c r="D47" i="133"/>
  <c r="L47" i="133"/>
  <c r="G47" i="133"/>
  <c r="D39" i="173" s="1"/>
  <c r="H46" i="133"/>
  <c r="C39" i="174" s="1"/>
  <c r="E45" i="132"/>
  <c r="B40" i="171" s="1"/>
  <c r="M45" i="132"/>
  <c r="B40" i="179" s="1"/>
  <c r="J46" i="132"/>
  <c r="K46" i="132"/>
  <c r="C40" i="177" s="1"/>
  <c r="H47" i="132"/>
  <c r="D40" i="174" s="1"/>
  <c r="D46" i="132"/>
  <c r="L46" i="132"/>
  <c r="C40" i="178" s="1"/>
  <c r="I47" i="132"/>
  <c r="H45" i="132"/>
  <c r="B40" i="174" s="1"/>
  <c r="J47" i="132"/>
  <c r="D40" i="176" s="1"/>
  <c r="I45" i="132"/>
  <c r="K47" i="132"/>
  <c r="D47" i="132"/>
  <c r="L47" i="132"/>
  <c r="D40" i="178" s="1"/>
  <c r="J46" i="131"/>
  <c r="N46" i="131" s="1"/>
  <c r="G47" i="131"/>
  <c r="D41" i="173" s="1"/>
  <c r="H47" i="131"/>
  <c r="I47" i="131"/>
  <c r="H45" i="131"/>
  <c r="N45" i="131" s="1"/>
  <c r="J47" i="131"/>
  <c r="D41" i="176" s="1"/>
  <c r="I45" i="131"/>
  <c r="K47" i="131"/>
  <c r="D47" i="131"/>
  <c r="L47" i="131"/>
  <c r="G47" i="130"/>
  <c r="K46" i="130"/>
  <c r="H47" i="130"/>
  <c r="G45" i="130"/>
  <c r="N45" i="130" s="1"/>
  <c r="D46" i="130"/>
  <c r="N46" i="130" s="1"/>
  <c r="L46" i="130"/>
  <c r="C42" i="178" s="1"/>
  <c r="I47" i="130"/>
  <c r="D42" i="175" s="1"/>
  <c r="H45" i="130"/>
  <c r="J47" i="130"/>
  <c r="K47" i="130"/>
  <c r="D42" i="177" s="1"/>
  <c r="D47" i="130"/>
  <c r="L47" i="130"/>
  <c r="D42" i="178" s="1"/>
  <c r="J46" i="129"/>
  <c r="C43" i="176" s="1"/>
  <c r="G47" i="129"/>
  <c r="K46" i="129"/>
  <c r="C43" i="177" s="1"/>
  <c r="H47" i="129"/>
  <c r="D43" i="174" s="1"/>
  <c r="J47" i="129"/>
  <c r="D43" i="176" s="1"/>
  <c r="I45" i="129"/>
  <c r="B43" i="175" s="1"/>
  <c r="K47" i="129"/>
  <c r="D47" i="129"/>
  <c r="L47" i="129"/>
  <c r="D43" i="178" s="1"/>
  <c r="I47" i="129"/>
  <c r="G47" i="128"/>
  <c r="K46" i="128"/>
  <c r="H47" i="128"/>
  <c r="D44" i="174" s="1"/>
  <c r="I47" i="128"/>
  <c r="J47" i="128"/>
  <c r="I45" i="128"/>
  <c r="N45" i="128" s="1"/>
  <c r="K47" i="128"/>
  <c r="G46" i="128"/>
  <c r="C44" i="173" s="1"/>
  <c r="D47" i="128"/>
  <c r="L47" i="128"/>
  <c r="D37" i="173"/>
  <c r="C37" i="177"/>
  <c r="D37" i="175"/>
  <c r="B37" i="174"/>
  <c r="D37" i="176"/>
  <c r="B37" i="175"/>
  <c r="B38" i="175"/>
  <c r="D38" i="178"/>
  <c r="C39" i="176"/>
  <c r="D39" i="174"/>
  <c r="B39" i="175"/>
  <c r="D40" i="175"/>
  <c r="B40" i="173"/>
  <c r="B40" i="175"/>
  <c r="D40" i="177"/>
  <c r="B41" i="173"/>
  <c r="D41" i="175"/>
  <c r="B41" i="175"/>
  <c r="C41" i="172"/>
  <c r="C42" i="176"/>
  <c r="D42" i="173"/>
  <c r="C42" i="177"/>
  <c r="D42" i="174"/>
  <c r="B42" i="174"/>
  <c r="B42" i="175"/>
  <c r="D43" i="173"/>
  <c r="C43" i="178"/>
  <c r="D43" i="175"/>
  <c r="B43" i="174"/>
  <c r="C43" i="171"/>
  <c r="C43" i="179"/>
  <c r="D43" i="177"/>
  <c r="C44" i="176"/>
  <c r="D44" i="173"/>
  <c r="C44" i="177"/>
  <c r="B44" i="174"/>
  <c r="D44" i="177"/>
  <c r="D44" i="178"/>
  <c r="H47" i="118"/>
  <c r="G45" i="118"/>
  <c r="B54" i="173" s="1"/>
  <c r="D46" i="118"/>
  <c r="L46" i="118"/>
  <c r="C54" i="178" s="1"/>
  <c r="I47" i="118"/>
  <c r="H45" i="118"/>
  <c r="J47" i="118"/>
  <c r="G47" i="118"/>
  <c r="D47" i="118"/>
  <c r="L47" i="118"/>
  <c r="D54" i="178" s="1"/>
  <c r="C53" i="170"/>
  <c r="J46" i="119"/>
  <c r="C53" i="176" s="1"/>
  <c r="G47" i="119"/>
  <c r="D53" i="173" s="1"/>
  <c r="K46" i="119"/>
  <c r="C53" i="177" s="1"/>
  <c r="H47" i="119"/>
  <c r="D53" i="174" s="1"/>
  <c r="I47" i="119"/>
  <c r="D53" i="175" s="1"/>
  <c r="H45" i="119"/>
  <c r="N45" i="119" s="1"/>
  <c r="J47" i="119"/>
  <c r="D53" i="176" s="1"/>
  <c r="I45" i="119"/>
  <c r="D53" i="177"/>
  <c r="D47" i="119"/>
  <c r="L47" i="119"/>
  <c r="D53" i="178" s="1"/>
  <c r="J46" i="120"/>
  <c r="C52" i="176" s="1"/>
  <c r="G47" i="120"/>
  <c r="D52" i="173" s="1"/>
  <c r="H47" i="120"/>
  <c r="D52" i="174" s="1"/>
  <c r="I47" i="120"/>
  <c r="D52" i="175" s="1"/>
  <c r="H45" i="120"/>
  <c r="N45" i="120" s="1"/>
  <c r="J47" i="120"/>
  <c r="D52" i="176" s="1"/>
  <c r="I45" i="120"/>
  <c r="D52" i="177"/>
  <c r="D47" i="120"/>
  <c r="L47" i="120"/>
  <c r="D52" i="178" s="1"/>
  <c r="J46" i="121"/>
  <c r="C51" i="176" s="1"/>
  <c r="G47" i="121"/>
  <c r="D51" i="173" s="1"/>
  <c r="K46" i="121"/>
  <c r="C51" i="177" s="1"/>
  <c r="H47" i="121"/>
  <c r="D51" i="174" s="1"/>
  <c r="G45" i="121"/>
  <c r="B51" i="173" s="1"/>
  <c r="D46" i="121"/>
  <c r="N46" i="121" s="1"/>
  <c r="L46" i="121"/>
  <c r="C51" i="178" s="1"/>
  <c r="I47" i="121"/>
  <c r="D51" i="175" s="1"/>
  <c r="H45" i="121"/>
  <c r="J47" i="121"/>
  <c r="D51" i="176" s="1"/>
  <c r="D51" i="177"/>
  <c r="D47" i="121"/>
  <c r="L47" i="121"/>
  <c r="D51" i="178" s="1"/>
  <c r="H47" i="122"/>
  <c r="D50" i="174" s="1"/>
  <c r="G45" i="122"/>
  <c r="B50" i="173" s="1"/>
  <c r="D46" i="122"/>
  <c r="L46" i="122"/>
  <c r="C50" i="178" s="1"/>
  <c r="I47" i="122"/>
  <c r="D50" i="175" s="1"/>
  <c r="G47" i="122"/>
  <c r="D50" i="173" s="1"/>
  <c r="H45" i="122"/>
  <c r="J47" i="122"/>
  <c r="D50" i="176" s="1"/>
  <c r="D50" i="177"/>
  <c r="D47" i="122"/>
  <c r="L47" i="122"/>
  <c r="D50" i="178" s="1"/>
  <c r="J46" i="123"/>
  <c r="C49" i="176" s="1"/>
  <c r="G47" i="123"/>
  <c r="D49" i="173" s="1"/>
  <c r="K46" i="123"/>
  <c r="C49" i="177" s="1"/>
  <c r="H47" i="123"/>
  <c r="D49" i="174" s="1"/>
  <c r="I47" i="123"/>
  <c r="D49" i="175" s="1"/>
  <c r="J47" i="123"/>
  <c r="D49" i="176" s="1"/>
  <c r="D49" i="177"/>
  <c r="D47" i="123"/>
  <c r="L47" i="123"/>
  <c r="D49" i="178" s="1"/>
  <c r="I45" i="123"/>
  <c r="N45" i="123" s="1"/>
  <c r="H47" i="124"/>
  <c r="D48" i="174" s="1"/>
  <c r="J46" i="124"/>
  <c r="C48" i="176" s="1"/>
  <c r="G47" i="124"/>
  <c r="D48" i="173" s="1"/>
  <c r="I47" i="124"/>
  <c r="D48" i="175" s="1"/>
  <c r="H45" i="124"/>
  <c r="N45" i="124" s="1"/>
  <c r="J47" i="124"/>
  <c r="D48" i="176" s="1"/>
  <c r="I45" i="124"/>
  <c r="D48" i="177"/>
  <c r="D47" i="124"/>
  <c r="L47" i="124"/>
  <c r="D48" i="178" s="1"/>
  <c r="J46" i="125"/>
  <c r="C47" i="176" s="1"/>
  <c r="G47" i="125"/>
  <c r="D47" i="173" s="1"/>
  <c r="K46" i="125"/>
  <c r="C47" i="177" s="1"/>
  <c r="H47" i="125"/>
  <c r="D47" i="174" s="1"/>
  <c r="I47" i="125"/>
  <c r="D47" i="175" s="1"/>
  <c r="H45" i="125"/>
  <c r="N45" i="125" s="1"/>
  <c r="J47" i="125"/>
  <c r="D47" i="176" s="1"/>
  <c r="I45" i="125"/>
  <c r="D47" i="177"/>
  <c r="D47" i="125"/>
  <c r="L47" i="125"/>
  <c r="D47" i="178" s="1"/>
  <c r="J46" i="126"/>
  <c r="C46" i="176" s="1"/>
  <c r="G47" i="126"/>
  <c r="D46" i="173" s="1"/>
  <c r="K46" i="126"/>
  <c r="C46" i="177" s="1"/>
  <c r="H47" i="126"/>
  <c r="D46" i="174" s="1"/>
  <c r="I47" i="126"/>
  <c r="D46" i="175" s="1"/>
  <c r="H45" i="126"/>
  <c r="N45" i="126" s="1"/>
  <c r="J47" i="126"/>
  <c r="D46" i="176" s="1"/>
  <c r="I45" i="126"/>
  <c r="D46" i="177"/>
  <c r="D47" i="126"/>
  <c r="L47" i="126"/>
  <c r="D46" i="178" s="1"/>
  <c r="N46" i="127"/>
  <c r="G47" i="127"/>
  <c r="D45" i="173" s="1"/>
  <c r="H47" i="127"/>
  <c r="D45" i="174" s="1"/>
  <c r="G45" i="127"/>
  <c r="B45" i="173" s="1"/>
  <c r="I47" i="127"/>
  <c r="D45" i="175" s="1"/>
  <c r="H45" i="127"/>
  <c r="J47" i="127"/>
  <c r="D45" i="176" s="1"/>
  <c r="I45" i="127"/>
  <c r="D45" i="177"/>
  <c r="D47" i="127"/>
  <c r="L47" i="127"/>
  <c r="D45" i="178" s="1"/>
  <c r="B44" i="173"/>
  <c r="C44" i="178"/>
  <c r="D44" i="175"/>
  <c r="D44" i="176"/>
  <c r="C43" i="173"/>
  <c r="D42" i="176"/>
  <c r="C42" i="173"/>
  <c r="C41" i="176"/>
  <c r="C41" i="177"/>
  <c r="D41" i="177"/>
  <c r="D41" i="178"/>
  <c r="C40" i="176"/>
  <c r="D40" i="173"/>
  <c r="C39" i="177"/>
  <c r="B39" i="173"/>
  <c r="C39" i="178"/>
  <c r="D39" i="177"/>
  <c r="D39" i="178"/>
  <c r="D38" i="173"/>
  <c r="D38" i="176"/>
  <c r="D38" i="177"/>
  <c r="D37" i="174"/>
  <c r="B37" i="173"/>
  <c r="C37" i="178"/>
  <c r="C37" i="171"/>
  <c r="C37" i="179"/>
  <c r="D36" i="174"/>
  <c r="B36" i="173"/>
  <c r="D36" i="175"/>
  <c r="D36" i="176"/>
  <c r="D36" i="173"/>
  <c r="D36" i="177"/>
  <c r="D36" i="178"/>
  <c r="D35" i="173"/>
  <c r="C35" i="177"/>
  <c r="D35" i="174"/>
  <c r="D35" i="176"/>
  <c r="C35" i="172"/>
  <c r="D35" i="177"/>
  <c r="D35" i="178"/>
  <c r="C34" i="176"/>
  <c r="D34" i="173"/>
  <c r="D34" i="174"/>
  <c r="D34" i="176"/>
  <c r="D34" i="177"/>
  <c r="D34" i="178"/>
  <c r="B33" i="171"/>
  <c r="C33" i="176"/>
  <c r="D33" i="173"/>
  <c r="B33" i="172"/>
  <c r="C33" i="177"/>
  <c r="D33" i="174"/>
  <c r="D33" i="175"/>
  <c r="D33" i="176"/>
  <c r="C33" i="172"/>
  <c r="D33" i="177"/>
  <c r="B32" i="173"/>
  <c r="D32" i="175"/>
  <c r="C32" i="171"/>
  <c r="C32" i="179"/>
  <c r="D32" i="174"/>
  <c r="C32" i="172"/>
  <c r="C32" i="173"/>
  <c r="D32" i="178"/>
  <c r="B31" i="173"/>
  <c r="C31" i="178"/>
  <c r="D31" i="175"/>
  <c r="D31" i="176"/>
  <c r="D31" i="177"/>
  <c r="D31" i="173"/>
  <c r="D30" i="173"/>
  <c r="D30" i="174"/>
  <c r="B30" i="173"/>
  <c r="D30" i="175"/>
  <c r="D29" i="173"/>
  <c r="C29" i="177"/>
  <c r="D29" i="174"/>
  <c r="D29" i="175"/>
  <c r="D29" i="176"/>
  <c r="C29" i="173"/>
  <c r="C28" i="176"/>
  <c r="D28" i="173"/>
  <c r="C28" i="177"/>
  <c r="D28" i="178"/>
  <c r="D27" i="173"/>
  <c r="C27" i="177"/>
  <c r="B27" i="173"/>
  <c r="D27" i="176"/>
  <c r="D26" i="173"/>
  <c r="C26" i="177"/>
  <c r="C26" i="176"/>
  <c r="B26" i="173"/>
  <c r="C26" i="178"/>
  <c r="D26" i="175"/>
  <c r="D26" i="177"/>
  <c r="D26" i="178"/>
  <c r="D25" i="173"/>
  <c r="B25" i="173"/>
  <c r="D25" i="175"/>
  <c r="D25" i="176"/>
  <c r="D25" i="177"/>
  <c r="D25" i="178"/>
  <c r="D24" i="173"/>
  <c r="C24" i="177"/>
  <c r="D24" i="174"/>
  <c r="D24" i="176"/>
  <c r="B24" i="173"/>
  <c r="D24" i="177"/>
  <c r="D24" i="178"/>
  <c r="D23" i="173"/>
  <c r="C23" i="177"/>
  <c r="D23" i="175"/>
  <c r="D23" i="176"/>
  <c r="C23" i="173"/>
  <c r="D23" i="178"/>
  <c r="D22" i="174"/>
  <c r="B22" i="173"/>
  <c r="C22" i="178"/>
  <c r="D22" i="176"/>
  <c r="D22" i="177"/>
  <c r="C21" i="176"/>
  <c r="D21" i="173"/>
  <c r="C21" i="177"/>
  <c r="D21" i="177"/>
  <c r="D21" i="178"/>
  <c r="D20" i="174"/>
  <c r="B20" i="173"/>
  <c r="C20" i="178"/>
  <c r="D20" i="175"/>
  <c r="D20" i="177"/>
  <c r="D20" i="173"/>
  <c r="D20" i="178"/>
  <c r="D19" i="174"/>
  <c r="B19" i="173"/>
  <c r="C19" i="178"/>
  <c r="D19" i="173"/>
  <c r="D19" i="177"/>
  <c r="D19" i="178"/>
  <c r="C18" i="176"/>
  <c r="D18" i="173"/>
  <c r="C18" i="177"/>
  <c r="D18" i="174"/>
  <c r="D18" i="175"/>
  <c r="D18" i="176"/>
  <c r="D18" i="177"/>
  <c r="D18" i="178"/>
  <c r="C17" i="176"/>
  <c r="D17" i="173"/>
  <c r="C17" i="177"/>
  <c r="D17" i="174"/>
  <c r="D17" i="175"/>
  <c r="C17" i="171"/>
  <c r="C17" i="179"/>
  <c r="D17" i="177"/>
  <c r="D16" i="173"/>
  <c r="B16" i="173"/>
  <c r="D16" i="176"/>
  <c r="D16" i="177"/>
  <c r="D16" i="178"/>
  <c r="D16" i="175"/>
  <c r="D15" i="173"/>
  <c r="C15" i="177"/>
  <c r="D15" i="174"/>
  <c r="B15" i="173"/>
  <c r="D15" i="175"/>
  <c r="D15" i="176"/>
  <c r="C14" i="177"/>
  <c r="D14" i="175"/>
  <c r="D14" i="176"/>
  <c r="C14" i="173"/>
  <c r="C13" i="176"/>
  <c r="D13" i="173"/>
  <c r="D13" i="175"/>
  <c r="C13" i="171"/>
  <c r="C13" i="179"/>
  <c r="D13" i="176"/>
  <c r="C13" i="172"/>
  <c r="D13" i="177"/>
  <c r="D13" i="178"/>
  <c r="D12" i="173"/>
  <c r="D12" i="174"/>
  <c r="B12" i="173"/>
  <c r="C12" i="178"/>
  <c r="D12" i="177"/>
  <c r="D12" i="178"/>
  <c r="C11" i="176"/>
  <c r="D11" i="173"/>
  <c r="C11" i="177"/>
  <c r="D11" i="174"/>
  <c r="B11" i="173"/>
  <c r="D11" i="176"/>
  <c r="D11" i="177"/>
  <c r="D11" i="178"/>
  <c r="D10" i="173"/>
  <c r="B10" i="173"/>
  <c r="D10" i="176"/>
  <c r="C10" i="172"/>
  <c r="D10" i="177"/>
  <c r="D10" i="178"/>
  <c r="C9" i="176"/>
  <c r="C9" i="177"/>
  <c r="D9" i="174"/>
  <c r="B9" i="173"/>
  <c r="C9" i="178"/>
  <c r="D9" i="175"/>
  <c r="D9" i="176"/>
  <c r="D9" i="177"/>
  <c r="C8" i="176"/>
  <c r="D8" i="173"/>
  <c r="D8" i="174"/>
  <c r="D8" i="177"/>
  <c r="D8" i="178"/>
  <c r="D7" i="173"/>
  <c r="D7" i="175"/>
  <c r="D7" i="177"/>
  <c r="C7" i="173"/>
  <c r="D7" i="178"/>
  <c r="C6" i="177"/>
  <c r="D6" i="175"/>
  <c r="D6" i="176"/>
  <c r="D6" i="177"/>
  <c r="D6" i="178"/>
  <c r="C5" i="176"/>
  <c r="D5" i="173"/>
  <c r="C5" i="177"/>
  <c r="D5" i="174"/>
  <c r="B5" i="173"/>
  <c r="C5" i="178"/>
  <c r="D5" i="176"/>
  <c r="D5" i="177"/>
  <c r="D4" i="175"/>
  <c r="D4" i="176"/>
  <c r="U69" i="172"/>
  <c r="K12" i="53" s="1"/>
  <c r="B23" i="171"/>
  <c r="B34" i="171"/>
  <c r="B42" i="171"/>
  <c r="B50" i="171"/>
  <c r="B10" i="171"/>
  <c r="B27" i="171"/>
  <c r="B31" i="171"/>
  <c r="B5" i="171"/>
  <c r="B21" i="171"/>
  <c r="C29" i="171"/>
  <c r="B37" i="171"/>
  <c r="C44" i="171"/>
  <c r="C46" i="171"/>
  <c r="C25" i="171"/>
  <c r="C36" i="171"/>
  <c r="B8" i="171"/>
  <c r="B16" i="171"/>
  <c r="C10" i="171"/>
  <c r="C12" i="171"/>
  <c r="B17" i="171"/>
  <c r="B19" i="171"/>
  <c r="B28" i="171"/>
  <c r="C30" i="171"/>
  <c r="B32" i="171"/>
  <c r="C33" i="171"/>
  <c r="B35" i="171"/>
  <c r="C40" i="171"/>
  <c r="C47" i="171"/>
  <c r="B51" i="171"/>
  <c r="C3" i="170"/>
  <c r="C22" i="170"/>
  <c r="U69" i="179"/>
  <c r="G22" i="53" s="1"/>
  <c r="B54" i="171"/>
  <c r="C54" i="176"/>
  <c r="D54" i="173"/>
  <c r="D54" i="174"/>
  <c r="D54" i="175"/>
  <c r="C54" i="171"/>
  <c r="C54" i="179"/>
  <c r="D54" i="176"/>
  <c r="D54" i="177"/>
  <c r="B53" i="171"/>
  <c r="C53" i="171"/>
  <c r="B52" i="171"/>
  <c r="C52" i="171"/>
  <c r="C49" i="170"/>
  <c r="B41" i="171"/>
  <c r="C41" i="171"/>
  <c r="B39" i="170"/>
  <c r="B38" i="171"/>
  <c r="B7" i="170"/>
  <c r="B7" i="171"/>
  <c r="C7" i="171"/>
  <c r="D7" i="170"/>
  <c r="C4" i="176"/>
  <c r="C4" i="177"/>
  <c r="D4" i="177"/>
  <c r="D4" i="178"/>
  <c r="B3" i="170"/>
  <c r="D54" i="171"/>
  <c r="B54" i="170"/>
  <c r="B53" i="170"/>
  <c r="B52" i="170"/>
  <c r="B51" i="170"/>
  <c r="C51" i="170"/>
  <c r="B50" i="170"/>
  <c r="B49" i="170"/>
  <c r="B48" i="170"/>
  <c r="B47" i="170"/>
  <c r="B46" i="170"/>
  <c r="C46" i="170"/>
  <c r="B45" i="170"/>
  <c r="B44" i="170"/>
  <c r="B43" i="170"/>
  <c r="B42" i="170"/>
  <c r="B41" i="170"/>
  <c r="C41" i="170"/>
  <c r="B40" i="170"/>
  <c r="B39" i="171"/>
  <c r="C39" i="171"/>
  <c r="B38" i="170"/>
  <c r="B37" i="170"/>
  <c r="B36" i="170"/>
  <c r="B35" i="170"/>
  <c r="B34" i="170"/>
  <c r="B33" i="170"/>
  <c r="B32" i="170"/>
  <c r="B31" i="170"/>
  <c r="B30" i="170"/>
  <c r="B29" i="170"/>
  <c r="B28" i="170"/>
  <c r="C28" i="170"/>
  <c r="B27" i="170"/>
  <c r="C27" i="170"/>
  <c r="B26" i="170"/>
  <c r="C26" i="171"/>
  <c r="B25" i="170"/>
  <c r="B24" i="170"/>
  <c r="B24" i="171"/>
  <c r="C24" i="171"/>
  <c r="B23" i="170"/>
  <c r="C23" i="171"/>
  <c r="B22" i="170"/>
  <c r="B21" i="170"/>
  <c r="B20" i="170"/>
  <c r="B20" i="171"/>
  <c r="C20" i="171"/>
  <c r="B19" i="170"/>
  <c r="C19" i="170"/>
  <c r="B18" i="170"/>
  <c r="B17" i="170"/>
  <c r="B16" i="170"/>
  <c r="B15" i="170"/>
  <c r="B15" i="171"/>
  <c r="C15" i="171"/>
  <c r="B14" i="170"/>
  <c r="B13" i="170"/>
  <c r="B12" i="170"/>
  <c r="B11" i="170"/>
  <c r="B11" i="171"/>
  <c r="C11" i="171"/>
  <c r="B10" i="170"/>
  <c r="C10" i="170"/>
  <c r="B9" i="170"/>
  <c r="B9" i="171"/>
  <c r="C9" i="170"/>
  <c r="C9" i="171"/>
  <c r="B8" i="170"/>
  <c r="C8" i="170"/>
  <c r="C7" i="170"/>
  <c r="B6" i="170"/>
  <c r="C6" i="171"/>
  <c r="B5" i="170"/>
  <c r="B4" i="170"/>
  <c r="A568" i="53"/>
  <c r="A519" i="53"/>
  <c r="A469" i="53"/>
  <c r="A420" i="53"/>
  <c r="A371" i="53"/>
  <c r="A321" i="53"/>
  <c r="A271" i="53"/>
  <c r="A221" i="53"/>
  <c r="F1" i="179"/>
  <c r="F1" i="178"/>
  <c r="F1" i="177"/>
  <c r="F1" i="176"/>
  <c r="F1" i="175"/>
  <c r="F1" i="174"/>
  <c r="F1" i="173"/>
  <c r="F1" i="172"/>
  <c r="F19" i="53"/>
  <c r="N14" i="53"/>
  <c r="F14" i="53"/>
  <c r="N9" i="53"/>
  <c r="J9" i="53"/>
  <c r="F9" i="53"/>
  <c r="B19" i="53"/>
  <c r="B14" i="53"/>
  <c r="B9" i="53"/>
  <c r="A171" i="53"/>
  <c r="A122" i="53"/>
  <c r="N47" i="1" l="1"/>
  <c r="D3" i="170"/>
  <c r="N45" i="1"/>
  <c r="N46" i="1"/>
  <c r="N46" i="168"/>
  <c r="C4" i="170"/>
  <c r="N45" i="168"/>
  <c r="N47" i="167"/>
  <c r="N47" i="166"/>
  <c r="N45" i="166"/>
  <c r="N47" i="165"/>
  <c r="N45" i="165"/>
  <c r="N46" i="165"/>
  <c r="D8" i="175"/>
  <c r="N45" i="164"/>
  <c r="N46" i="164"/>
  <c r="N47" i="163"/>
  <c r="N45" i="163"/>
  <c r="N46" i="163"/>
  <c r="N47" i="162"/>
  <c r="N45" i="162"/>
  <c r="N46" i="162"/>
  <c r="N46" i="161"/>
  <c r="N47" i="161"/>
  <c r="N47" i="160"/>
  <c r="N45" i="160"/>
  <c r="N46" i="160"/>
  <c r="N47" i="159"/>
  <c r="N45" i="159"/>
  <c r="N47" i="158"/>
  <c r="N45" i="158"/>
  <c r="N46" i="158"/>
  <c r="N47" i="157"/>
  <c r="B15" i="180" s="1"/>
  <c r="N45" i="157"/>
  <c r="C15" i="176"/>
  <c r="N47" i="156"/>
  <c r="C17" i="170"/>
  <c r="N46" i="155"/>
  <c r="N45" i="155"/>
  <c r="N47" i="154"/>
  <c r="N45" i="154"/>
  <c r="N46" i="154"/>
  <c r="B18" i="58" s="1"/>
  <c r="N47" i="153"/>
  <c r="N45" i="153"/>
  <c r="N46" i="153"/>
  <c r="B19" i="58" s="1"/>
  <c r="N47" i="152"/>
  <c r="N47" i="151"/>
  <c r="N45" i="151"/>
  <c r="N47" i="150"/>
  <c r="N45" i="150"/>
  <c r="B22" i="57" s="1"/>
  <c r="N46" i="150"/>
  <c r="N47" i="149"/>
  <c r="N45" i="149"/>
  <c r="N46" i="149"/>
  <c r="N46" i="148"/>
  <c r="N47" i="148"/>
  <c r="N47" i="147"/>
  <c r="N47" i="146"/>
  <c r="N45" i="146"/>
  <c r="N46" i="146"/>
  <c r="N47" i="145"/>
  <c r="N45" i="145"/>
  <c r="N46" i="145"/>
  <c r="N47" i="144"/>
  <c r="N45" i="144"/>
  <c r="N47" i="143"/>
  <c r="N45" i="143"/>
  <c r="N46" i="142"/>
  <c r="N47" i="142"/>
  <c r="N47" i="141"/>
  <c r="N45" i="141"/>
  <c r="N46" i="141"/>
  <c r="N47" i="140"/>
  <c r="N47" i="139"/>
  <c r="N45" i="139"/>
  <c r="B33" i="57" s="1"/>
  <c r="N47" i="138"/>
  <c r="C34" i="170"/>
  <c r="N45" i="138"/>
  <c r="B35" i="173"/>
  <c r="N46" i="137"/>
  <c r="N47" i="136"/>
  <c r="N47" i="135"/>
  <c r="C37" i="176"/>
  <c r="B38" i="173"/>
  <c r="N47" i="134"/>
  <c r="B39" i="174"/>
  <c r="N47" i="133"/>
  <c r="N46" i="133"/>
  <c r="N46" i="132"/>
  <c r="N47" i="132"/>
  <c r="C40" i="170"/>
  <c r="N45" i="132"/>
  <c r="B41" i="174"/>
  <c r="N47" i="131"/>
  <c r="N47" i="130"/>
  <c r="B42" i="173"/>
  <c r="N47" i="129"/>
  <c r="N45" i="129"/>
  <c r="N46" i="129"/>
  <c r="B44" i="175"/>
  <c r="N47" i="128"/>
  <c r="N46" i="128"/>
  <c r="B37" i="57"/>
  <c r="C38" i="177"/>
  <c r="D41" i="174"/>
  <c r="B43" i="180"/>
  <c r="B43" i="173"/>
  <c r="N46" i="118"/>
  <c r="N47" i="118"/>
  <c r="N45" i="118"/>
  <c r="N47" i="119"/>
  <c r="B53" i="180" s="1"/>
  <c r="N46" i="119"/>
  <c r="N47" i="120"/>
  <c r="N46" i="120"/>
  <c r="N47" i="121"/>
  <c r="B51" i="180" s="1"/>
  <c r="N45" i="121"/>
  <c r="N46" i="122"/>
  <c r="N47" i="122"/>
  <c r="B50" i="180" s="1"/>
  <c r="N45" i="122"/>
  <c r="N47" i="123"/>
  <c r="N46" i="123"/>
  <c r="N47" i="124"/>
  <c r="B48" i="180" s="1"/>
  <c r="N46" i="124"/>
  <c r="N47" i="125"/>
  <c r="B47" i="180" s="1"/>
  <c r="N46" i="125"/>
  <c r="N47" i="126"/>
  <c r="N46" i="126"/>
  <c r="N47" i="127"/>
  <c r="N45" i="127"/>
  <c r="B45" i="57" s="1"/>
  <c r="C44" i="170"/>
  <c r="B44" i="57"/>
  <c r="U37" i="179"/>
  <c r="C32" i="170"/>
  <c r="B32" i="57"/>
  <c r="C31" i="170"/>
  <c r="B24" i="180"/>
  <c r="U69" i="173"/>
  <c r="O12" i="53" s="1"/>
  <c r="C12" i="170"/>
  <c r="U37" i="178"/>
  <c r="B12" i="57"/>
  <c r="B8" i="58"/>
  <c r="U69" i="176"/>
  <c r="K17" i="53" s="1"/>
  <c r="U69" i="175"/>
  <c r="G17" i="53" s="1"/>
  <c r="U69" i="177"/>
  <c r="O17" i="53" s="1"/>
  <c r="U37" i="177"/>
  <c r="U69" i="174"/>
  <c r="C17" i="53" s="1"/>
  <c r="U69" i="178"/>
  <c r="C22" i="53" s="1"/>
  <c r="C4" i="174"/>
  <c r="B54" i="180"/>
  <c r="D54" i="170"/>
  <c r="B54" i="58"/>
  <c r="B54" i="57"/>
  <c r="B52" i="57"/>
  <c r="C43" i="170"/>
  <c r="B42" i="58"/>
  <c r="C42" i="170"/>
  <c r="B41" i="57"/>
  <c r="B40" i="180"/>
  <c r="B39" i="180"/>
  <c r="D39" i="170"/>
  <c r="C37" i="170"/>
  <c r="B37" i="58"/>
  <c r="B36" i="180"/>
  <c r="C35" i="170"/>
  <c r="B35" i="180"/>
  <c r="B29" i="180"/>
  <c r="B25" i="58"/>
  <c r="B25" i="180"/>
  <c r="C23" i="170"/>
  <c r="B20" i="180"/>
  <c r="B18" i="180"/>
  <c r="B16" i="58"/>
  <c r="C16" i="170"/>
  <c r="B16" i="180"/>
  <c r="C13" i="170"/>
  <c r="B12" i="180"/>
  <c r="B9" i="180"/>
  <c r="B8" i="180"/>
  <c r="B7" i="180"/>
  <c r="B6" i="180"/>
  <c r="C54" i="170"/>
  <c r="D53" i="170"/>
  <c r="C52" i="170"/>
  <c r="D52" i="170"/>
  <c r="D51" i="170"/>
  <c r="D50" i="170"/>
  <c r="C50" i="170"/>
  <c r="B50" i="57"/>
  <c r="B49" i="180"/>
  <c r="D49" i="170"/>
  <c r="D48" i="170"/>
  <c r="C48" i="170"/>
  <c r="C47" i="170"/>
  <c r="B47" i="57"/>
  <c r="D47" i="170"/>
  <c r="B46" i="180"/>
  <c r="D46" i="170"/>
  <c r="C45" i="170"/>
  <c r="B45" i="180"/>
  <c r="D45" i="170"/>
  <c r="B44" i="180"/>
  <c r="D44" i="170"/>
  <c r="D43" i="170"/>
  <c r="B42" i="180"/>
  <c r="D42" i="170"/>
  <c r="B41" i="180"/>
  <c r="D41" i="170"/>
  <c r="D40" i="170"/>
  <c r="B40" i="57"/>
  <c r="C39" i="170"/>
  <c r="C38" i="170"/>
  <c r="B38" i="57"/>
  <c r="D38" i="170"/>
  <c r="D37" i="170"/>
  <c r="C36" i="170"/>
  <c r="B36" i="57"/>
  <c r="D36" i="170"/>
  <c r="D35" i="170"/>
  <c r="B35" i="57"/>
  <c r="B34" i="180"/>
  <c r="D34" i="170"/>
  <c r="B34" i="57"/>
  <c r="B33" i="180"/>
  <c r="D33" i="170"/>
  <c r="C33" i="170"/>
  <c r="B33" i="58"/>
  <c r="B32" i="180"/>
  <c r="D32" i="170"/>
  <c r="B31" i="180"/>
  <c r="D31" i="170"/>
  <c r="B30" i="57"/>
  <c r="B30" i="58"/>
  <c r="C30" i="170"/>
  <c r="B30" i="180"/>
  <c r="D30" i="170"/>
  <c r="C29" i="170"/>
  <c r="D29" i="170"/>
  <c r="B28" i="180"/>
  <c r="D28" i="170"/>
  <c r="B27" i="180"/>
  <c r="D27" i="170"/>
  <c r="C26" i="170"/>
  <c r="D26" i="170"/>
  <c r="C25" i="170"/>
  <c r="D25" i="170"/>
  <c r="C24" i="170"/>
  <c r="D24" i="170"/>
  <c r="D23" i="170"/>
  <c r="B22" i="180"/>
  <c r="D22" i="170"/>
  <c r="B21" i="180"/>
  <c r="D21" i="170"/>
  <c r="C21" i="170"/>
  <c r="C20" i="170"/>
  <c r="D20" i="170"/>
  <c r="B20" i="57"/>
  <c r="B19" i="180"/>
  <c r="D19" i="170"/>
  <c r="D18" i="170"/>
  <c r="C18" i="170"/>
  <c r="B17" i="180"/>
  <c r="D17" i="170"/>
  <c r="D16" i="170"/>
  <c r="C15" i="170"/>
  <c r="D15" i="170"/>
  <c r="B15" i="57"/>
  <c r="D14" i="170"/>
  <c r="C14" i="170"/>
  <c r="B14" i="57"/>
  <c r="B13" i="180"/>
  <c r="D13" i="170"/>
  <c r="D12" i="170"/>
  <c r="C11" i="170"/>
  <c r="B11" i="58"/>
  <c r="D11" i="170"/>
  <c r="D10" i="170"/>
  <c r="D9" i="170"/>
  <c r="B9" i="58"/>
  <c r="B9" i="57"/>
  <c r="D8" i="170"/>
  <c r="C6" i="170"/>
  <c r="D6" i="170"/>
  <c r="B5" i="180"/>
  <c r="D5" i="170"/>
  <c r="C5" i="170"/>
  <c r="D4" i="170"/>
  <c r="B4" i="58"/>
  <c r="B14" i="58"/>
  <c r="B21" i="58"/>
  <c r="B24" i="58"/>
  <c r="B52" i="58"/>
  <c r="B6" i="58"/>
  <c r="B29" i="58"/>
  <c r="B32" i="58"/>
  <c r="B34" i="58"/>
  <c r="B40" i="58"/>
  <c r="B53" i="58"/>
  <c r="B45" i="58"/>
  <c r="B26" i="58"/>
  <c r="B46" i="58"/>
  <c r="B22" i="58"/>
  <c r="B28" i="58"/>
  <c r="B43" i="57"/>
  <c r="B49" i="58"/>
  <c r="B10" i="58"/>
  <c r="B23" i="58"/>
  <c r="B7" i="58"/>
  <c r="B15" i="58"/>
  <c r="B38" i="58"/>
  <c r="B41" i="58"/>
  <c r="B50" i="58"/>
  <c r="B53" i="57"/>
  <c r="B52" i="180"/>
  <c r="B51" i="57"/>
  <c r="B49" i="57"/>
  <c r="B48" i="57"/>
  <c r="B46" i="57"/>
  <c r="B42" i="57"/>
  <c r="B39" i="57"/>
  <c r="B38" i="180"/>
  <c r="B37" i="180"/>
  <c r="B31" i="57"/>
  <c r="B29" i="57"/>
  <c r="B28" i="57"/>
  <c r="B27" i="57"/>
  <c r="B26" i="180"/>
  <c r="B26" i="57"/>
  <c r="B25" i="57"/>
  <c r="B24" i="57"/>
  <c r="B23" i="180"/>
  <c r="B23" i="57"/>
  <c r="B21" i="57"/>
  <c r="B19" i="57"/>
  <c r="B18" i="57"/>
  <c r="B17" i="57"/>
  <c r="B16" i="57"/>
  <c r="B6" i="57"/>
  <c r="B7" i="57"/>
  <c r="B14" i="180"/>
  <c r="B13" i="57"/>
  <c r="B11" i="180"/>
  <c r="B11" i="57"/>
  <c r="B10" i="180"/>
  <c r="B10" i="57"/>
  <c r="B8" i="57"/>
  <c r="B5" i="57"/>
  <c r="B4" i="57"/>
  <c r="F1" i="170"/>
  <c r="U69" i="170" l="1"/>
  <c r="C12" i="53" s="1"/>
  <c r="B43" i="58"/>
  <c r="B35" i="58"/>
  <c r="B4" i="180"/>
  <c r="B44" i="58"/>
  <c r="B12" i="58"/>
  <c r="B36" i="58"/>
  <c r="B27" i="58"/>
  <c r="B39" i="58"/>
  <c r="B5" i="58"/>
  <c r="B47" i="58"/>
  <c r="B48" i="58"/>
  <c r="B51" i="58"/>
  <c r="B13" i="58"/>
  <c r="B20" i="58"/>
  <c r="B31" i="58"/>
  <c r="B17" i="58"/>
  <c r="U5" i="179" l="1"/>
  <c r="U5" i="177"/>
  <c r="U5" i="178" l="1"/>
  <c r="O15" i="53"/>
  <c r="U5" i="174"/>
  <c r="C15" i="53" s="1"/>
  <c r="U5" i="173"/>
  <c r="O10" i="53" s="1"/>
  <c r="U5" i="170"/>
  <c r="C10" i="53" s="1"/>
  <c r="G21" i="53"/>
  <c r="U37" i="175"/>
  <c r="G16" i="53" s="1"/>
  <c r="U37" i="172"/>
  <c r="K11" i="53" s="1"/>
  <c r="U37" i="176"/>
  <c r="K16" i="53" s="1"/>
  <c r="U37" i="173"/>
  <c r="O11" i="53" s="1"/>
  <c r="O16" i="53"/>
  <c r="U37" i="174"/>
  <c r="C16" i="53" s="1"/>
  <c r="C21" i="53"/>
  <c r="K26" i="1"/>
  <c r="K27" i="1"/>
  <c r="K5" i="53" s="1"/>
  <c r="K28" i="1"/>
  <c r="K29" i="1"/>
  <c r="K25" i="1"/>
  <c r="K16" i="1"/>
  <c r="G4" i="53" s="1"/>
  <c r="K17" i="1"/>
  <c r="K18" i="1"/>
  <c r="K19" i="1"/>
  <c r="K15" i="1"/>
  <c r="G3" i="53" s="1"/>
  <c r="K6" i="1"/>
  <c r="K7" i="1"/>
  <c r="K8" i="1"/>
  <c r="K9" i="1"/>
  <c r="C7" i="53" s="1"/>
  <c r="K5" i="1"/>
  <c r="A1" i="118"/>
  <c r="A1" i="119"/>
  <c r="A1" i="120"/>
  <c r="A1" i="121"/>
  <c r="A1" i="122"/>
  <c r="A1" i="123"/>
  <c r="A1" i="124"/>
  <c r="A1" i="125"/>
  <c r="A1" i="126"/>
  <c r="A1" i="127"/>
  <c r="A1" i="128"/>
  <c r="A1" i="129"/>
  <c r="A1" i="130"/>
  <c r="A1" i="131"/>
  <c r="A1" i="132"/>
  <c r="A1" i="133"/>
  <c r="A1" i="134"/>
  <c r="A1" i="135"/>
  <c r="A1" i="136"/>
  <c r="A1" i="137"/>
  <c r="A1" i="138"/>
  <c r="A1" i="139"/>
  <c r="A1" i="140"/>
  <c r="A1" i="141"/>
  <c r="A1" i="142"/>
  <c r="A1" i="143"/>
  <c r="A1" i="144"/>
  <c r="A1" i="145"/>
  <c r="A1" i="146"/>
  <c r="A1" i="147"/>
  <c r="A1" i="148"/>
  <c r="A1" i="149"/>
  <c r="A1" i="150"/>
  <c r="A1" i="151"/>
  <c r="A1" i="152"/>
  <c r="A1" i="153"/>
  <c r="A1" i="154"/>
  <c r="A1" i="155"/>
  <c r="A1" i="156"/>
  <c r="A1" i="157"/>
  <c r="A1" i="158"/>
  <c r="A1" i="159"/>
  <c r="A1" i="160"/>
  <c r="A1" i="161"/>
  <c r="A1" i="162"/>
  <c r="A1" i="163"/>
  <c r="A1" i="164"/>
  <c r="A1" i="165"/>
  <c r="A1" i="166"/>
  <c r="A1" i="167"/>
  <c r="A1" i="1"/>
  <c r="A1" i="168"/>
  <c r="K36" i="1"/>
  <c r="B3" i="56" s="1"/>
  <c r="K35" i="1"/>
  <c r="B3" i="55" s="1"/>
  <c r="K34" i="1"/>
  <c r="C20" i="53" l="1"/>
  <c r="B3" i="171"/>
  <c r="T5" i="171" s="1"/>
  <c r="G10" i="53" s="1"/>
  <c r="C3" i="171"/>
  <c r="T37" i="171" s="1"/>
  <c r="G11" i="53" s="1"/>
  <c r="D3" i="171"/>
  <c r="T69" i="171" s="1"/>
  <c r="G12" i="53" s="1"/>
  <c r="C27" i="53" s="1"/>
  <c r="U5" i="172"/>
  <c r="K10" i="53" s="1"/>
  <c r="G20" i="53"/>
  <c r="U5" i="175"/>
  <c r="G15" i="53" s="1"/>
  <c r="U5" i="176"/>
  <c r="K15" i="53" s="1"/>
  <c r="C6" i="53"/>
  <c r="G7" i="53"/>
  <c r="K3" i="53"/>
  <c r="K4" i="53"/>
  <c r="C5" i="53"/>
  <c r="G6" i="53"/>
  <c r="K7" i="53"/>
  <c r="C3" i="53"/>
  <c r="C4" i="53"/>
  <c r="G5" i="53"/>
  <c r="K6" i="53"/>
  <c r="B3" i="57"/>
  <c r="B3" i="58" l="1"/>
  <c r="U37" i="170"/>
  <c r="C11" i="53" s="1"/>
  <c r="C26" i="53" s="1"/>
  <c r="C25" i="53"/>
  <c r="O4" i="53"/>
  <c r="O3" i="53"/>
  <c r="O7" i="53"/>
  <c r="O5" i="53"/>
  <c r="O6" i="53"/>
  <c r="B3" i="180" l="1"/>
</calcChain>
</file>

<file path=xl/sharedStrings.xml><?xml version="1.0" encoding="utf-8"?>
<sst xmlns="http://schemas.openxmlformats.org/spreadsheetml/2006/main" count="5314" uniqueCount="140">
  <si>
    <t>Tag</t>
  </si>
  <si>
    <t>Montag</t>
  </si>
  <si>
    <t>Dienstag</t>
  </si>
  <si>
    <t>Mittwoch</t>
  </si>
  <si>
    <t>Donnerstag</t>
  </si>
  <si>
    <t>Freitag</t>
  </si>
  <si>
    <t>Samstag</t>
  </si>
  <si>
    <t>Sonntag</t>
  </si>
  <si>
    <t>Sportart</t>
  </si>
  <si>
    <t>Intensität</t>
  </si>
  <si>
    <t>Sehr locker</t>
  </si>
  <si>
    <t>Locker</t>
  </si>
  <si>
    <t>Mittel</t>
  </si>
  <si>
    <t>Hart</t>
  </si>
  <si>
    <t>Sehr hart</t>
  </si>
  <si>
    <t>Total</t>
  </si>
  <si>
    <t>Minuten</t>
  </si>
  <si>
    <t>Umfang</t>
  </si>
  <si>
    <t>Kilometer</t>
  </si>
  <si>
    <t>Beschreibung</t>
  </si>
  <si>
    <t>Biofaktoren</t>
  </si>
  <si>
    <t>Ruhepuls</t>
  </si>
  <si>
    <t>Motivation</t>
  </si>
  <si>
    <t>Regeneration</t>
  </si>
  <si>
    <t>Befinden</t>
  </si>
  <si>
    <t>Dauer</t>
  </si>
  <si>
    <t>Wochenauswertung nach Sportart</t>
  </si>
  <si>
    <t>Total Woche</t>
  </si>
  <si>
    <t>Schlaf Durchschnitt Übersicht pro Woche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</si>
  <si>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</si>
  <si>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</si>
  <si>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</si>
  <si>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</si>
  <si>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</si>
  <si>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</si>
  <si>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</si>
  <si>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</si>
  <si>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</si>
  <si>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</si>
  <si>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</si>
  <si>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</si>
  <si>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</si>
  <si>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</si>
  <si>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</si>
  <si>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</si>
  <si>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</si>
  <si>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</si>
  <si>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</si>
  <si>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</si>
  <si>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</si>
  <si>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</si>
  <si>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</si>
  <si>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</si>
  <si>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</si>
  <si>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</si>
  <si>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</si>
  <si>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</si>
  <si>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</si>
  <si>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</si>
  <si>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</si>
  <si>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</si>
  <si>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</si>
  <si>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</si>
  <si>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</si>
  <si>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</si>
  <si>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</si>
  <si>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</si>
  <si>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</si>
  <si>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</si>
  <si>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</si>
  <si>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</si>
  <si>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</si>
  <si>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</si>
  <si>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</si>
  <si>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</si>
  <si>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</si>
  <si>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</si>
  <si>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</si>
  <si>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</si>
  <si>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</si>
  <si>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</si>
  <si>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Schlaf</t>
  </si>
  <si>
    <t>Woche</t>
  </si>
  <si>
    <t>Gewicht Durchschnitt Übersicht pro Woche</t>
  </si>
  <si>
    <t>Kilogramm</t>
  </si>
  <si>
    <t>Ruhepuls Durchschnitt Übersicht pro Woche</t>
  </si>
  <si>
    <t xml:space="preserve">sportunterricht.ch Trainingstagebuch </t>
  </si>
  <si>
    <t>Trainingstagebuch sportunterricht.ch Jahresauswertung</t>
  </si>
  <si>
    <t>Einheit 1</t>
  </si>
  <si>
    <t>Einheit 2</t>
  </si>
  <si>
    <t>Intensität Einheit 1</t>
  </si>
  <si>
    <t>Intensität Einheit 2</t>
  </si>
  <si>
    <t>Intensität Total</t>
  </si>
  <si>
    <t>Einheit 3</t>
  </si>
  <si>
    <t>Schlaf Std.</t>
  </si>
  <si>
    <t>Gewicht kg</t>
  </si>
  <si>
    <t>Intensität Einheit 3</t>
  </si>
  <si>
    <t>Sportarten</t>
  </si>
  <si>
    <t>Name der Liste</t>
  </si>
  <si>
    <t>1. Sportart</t>
  </si>
  <si>
    <t>2. Sportart</t>
  </si>
  <si>
    <t>3. Sportart</t>
  </si>
  <si>
    <t>4. Sportart</t>
  </si>
  <si>
    <t>5. Sportart</t>
  </si>
  <si>
    <t>6. Sportart</t>
  </si>
  <si>
    <t>7. Sportart</t>
  </si>
  <si>
    <t>8. Sportart</t>
  </si>
  <si>
    <t>9. Sportart</t>
  </si>
  <si>
    <t>10. Sportart</t>
  </si>
  <si>
    <t>Radfahren</t>
  </si>
  <si>
    <r>
      <rPr>
        <sz val="10"/>
        <color rgb="FFFF0000"/>
        <rFont val="Verdana"/>
        <family val="2"/>
      </rPr>
      <t>Bemerkung:</t>
    </r>
    <r>
      <rPr>
        <sz val="10"/>
        <color theme="1"/>
        <rFont val="Verdana"/>
        <family val="2"/>
      </rPr>
      <t xml:space="preserve"> Die Sportart kann in Tabelle "Listen" geändert oder erweitert werden.</t>
    </r>
  </si>
  <si>
    <t>Leerfeld</t>
  </si>
  <si>
    <t>Sportart 1</t>
  </si>
  <si>
    <t>Sportart 2</t>
  </si>
  <si>
    <t>Sportart 3</t>
  </si>
  <si>
    <t>Sportart 4</t>
  </si>
  <si>
    <t>Sportart 5</t>
  </si>
  <si>
    <t>Sportart 6</t>
  </si>
  <si>
    <t>Sportart 7</t>
  </si>
  <si>
    <t>Sportart 8</t>
  </si>
  <si>
    <t>Sportart 9</t>
  </si>
  <si>
    <t>Sportart 10</t>
  </si>
  <si>
    <r>
      <rPr>
        <sz val="10"/>
        <color rgb="FFFF0000"/>
        <rFont val="Verdana"/>
        <family val="2"/>
      </rPr>
      <t>Achtung:</t>
    </r>
    <r>
      <rPr>
        <sz val="10"/>
        <color theme="1"/>
        <rFont val="Verdana"/>
        <family val="2"/>
      </rPr>
      <t xml:space="preserve"> geschrieben werden darf nur in die weissen Felder!</t>
    </r>
  </si>
  <si>
    <t>-</t>
  </si>
  <si>
    <t>Sportart mittels Dropdownmenü wählen</t>
  </si>
  <si>
    <t>Die Sportarten in die gelbe Spalte eintragen</t>
  </si>
  <si>
    <t>Die Reihenfolge entspricht derjenigen im Dropdownmenü</t>
  </si>
  <si>
    <t>Dropdown Menü Sportarten zum Kopieren</t>
  </si>
  <si>
    <t>Jahrestotal Minuten</t>
  </si>
  <si>
    <t>Jahrestotal Kilometer</t>
  </si>
  <si>
    <t xml:space="preserve">Übersicht Total pro Woche für </t>
  </si>
  <si>
    <t>Kilometer Übersicht Total pro Woche alle Sportarten</t>
  </si>
  <si>
    <t>Dauer Übersicht Total pro Woche alle Sportarten</t>
  </si>
  <si>
    <t>Jahrestotal alle Sportarten</t>
  </si>
  <si>
    <t>Höhenmeter</t>
  </si>
  <si>
    <t>Höhenmeter Übersicht Total pro Woche alle Sportarten</t>
  </si>
  <si>
    <t>Version 1.5</t>
  </si>
  <si>
    <t xml:space="preserve">      </t>
  </si>
  <si>
    <t>Jahrestotal Höhenmeter</t>
  </si>
  <si>
    <t>Die Reihenfolge der Sportarten während des Jahres nicht wechseln!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</si>
</sst>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"/>
    <numFmt numFmtId="166" formatCode="0.0"/>
    <numFmt numFmtId="167" formatCode="0.0000"/>
  </numFmts>
  <fonts count="2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Verdana"/>
      <family val="2"/>
    </font>
    <font>
      <sz val="10"/>
      <color rgb="FFFF0000"/>
      <name val="Verdana"/>
      <family val="2"/>
    </font>
    <font>
      <u/>
      <sz val="12"/>
      <color theme="10"/>
      <name val="Verdana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18"/>
      <name val="Verdana"/>
      <family val="2"/>
    </font>
    <font>
      <sz val="9"/>
      <name val="Verdana"/>
      <family val="2"/>
    </font>
    <font>
      <sz val="10"/>
      <color theme="1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Verdana"/>
      <family val="2"/>
    </font>
    <font>
      <b/>
      <sz val="10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5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2" xfId="0" applyFont="1" applyFill="1" applyBorder="1"/>
    <xf numFmtId="0" fontId="3" fillId="2" borderId="4" xfId="0" applyFont="1" applyFill="1" applyBorder="1"/>
    <xf numFmtId="0" fontId="4" fillId="2" borderId="3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2" xfId="0" applyFont="1" applyFill="1" applyBorder="1"/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2" borderId="17" xfId="0" applyFont="1" applyFill="1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0" xfId="0" applyFont="1" applyFill="1" applyBorder="1"/>
    <xf numFmtId="0" fontId="3" fillId="2" borderId="21" xfId="0" applyFont="1" applyFill="1" applyBorder="1"/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3" xfId="0" applyBorder="1"/>
    <xf numFmtId="0" fontId="3" fillId="2" borderId="7" xfId="0" applyFont="1" applyFill="1" applyBorder="1"/>
    <xf numFmtId="0" fontId="3" fillId="3" borderId="7" xfId="0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/>
    <xf numFmtId="0" fontId="3" fillId="0" borderId="7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5" borderId="25" xfId="0" applyFont="1" applyFill="1" applyBorder="1"/>
    <xf numFmtId="0" fontId="3" fillId="5" borderId="21" xfId="0" applyFont="1" applyFill="1" applyBorder="1"/>
    <xf numFmtId="0" fontId="10" fillId="0" borderId="0" xfId="0" applyFont="1"/>
    <xf numFmtId="0" fontId="12" fillId="0" borderId="0" xfId="127" applyFont="1"/>
    <xf numFmtId="2" fontId="10" fillId="4" borderId="20" xfId="0" applyNumberFormat="1" applyFont="1" applyFill="1" applyBorder="1" applyAlignment="1">
      <alignment horizontal="right"/>
    </xf>
    <xf numFmtId="2" fontId="10" fillId="4" borderId="16" xfId="0" applyNumberFormat="1" applyFont="1" applyFill="1" applyBorder="1" applyAlignment="1">
      <alignment horizontal="right"/>
    </xf>
    <xf numFmtId="2" fontId="10" fillId="4" borderId="13" xfId="0" applyNumberFormat="1" applyFont="1" applyFill="1" applyBorder="1" applyAlignment="1">
      <alignment horizontal="right"/>
    </xf>
    <xf numFmtId="0" fontId="8" fillId="0" borderId="27" xfId="0" applyFont="1" applyBorder="1"/>
    <xf numFmtId="0" fontId="3" fillId="5" borderId="31" xfId="0" applyFont="1" applyFill="1" applyBorder="1"/>
    <xf numFmtId="0" fontId="8" fillId="0" borderId="33" xfId="0" applyFont="1" applyBorder="1"/>
    <xf numFmtId="0" fontId="0" fillId="0" borderId="0" xfId="0" applyAlignment="1">
      <alignment horizontal="right" indent="1"/>
    </xf>
    <xf numFmtId="0" fontId="9" fillId="0" borderId="0" xfId="0" applyFont="1" applyAlignment="1">
      <alignment horizontal="right" indent="1"/>
    </xf>
    <xf numFmtId="0" fontId="10" fillId="4" borderId="27" xfId="0" applyFont="1" applyFill="1" applyBorder="1"/>
    <xf numFmtId="0" fontId="10" fillId="4" borderId="38" xfId="0" applyFont="1" applyFill="1" applyBorder="1" applyAlignment="1">
      <alignment horizontal="right"/>
    </xf>
    <xf numFmtId="3" fontId="10" fillId="4" borderId="38" xfId="0" applyNumberFormat="1" applyFont="1" applyFill="1" applyBorder="1" applyAlignment="1">
      <alignment horizontal="right"/>
    </xf>
    <xf numFmtId="0" fontId="10" fillId="4" borderId="28" xfId="0" applyFont="1" applyFill="1" applyBorder="1" applyAlignment="1">
      <alignment horizontal="right" wrapText="1"/>
    </xf>
    <xf numFmtId="0" fontId="0" fillId="7" borderId="2" xfId="0" applyFill="1" applyBorder="1"/>
    <xf numFmtId="0" fontId="0" fillId="7" borderId="23" xfId="0" applyFill="1" applyBorder="1"/>
    <xf numFmtId="0" fontId="3" fillId="0" borderId="36" xfId="0" applyFont="1" applyBorder="1" applyAlignment="1">
      <alignment horizontal="center" vertical="center"/>
    </xf>
    <xf numFmtId="0" fontId="10" fillId="4" borderId="34" xfId="0" applyFont="1" applyFill="1" applyBorder="1" applyAlignment="1">
      <alignment horizontal="right" wrapText="1"/>
    </xf>
    <xf numFmtId="0" fontId="3" fillId="2" borderId="40" xfId="0" applyFont="1" applyFill="1" applyBorder="1"/>
    <xf numFmtId="0" fontId="3" fillId="2" borderId="41" xfId="0" applyFont="1" applyFill="1" applyBorder="1"/>
    <xf numFmtId="0" fontId="16" fillId="0" borderId="0" xfId="0" applyFont="1"/>
    <xf numFmtId="0" fontId="17" fillId="0" borderId="0" xfId="0" applyFont="1"/>
    <xf numFmtId="0" fontId="18" fillId="0" borderId="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2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0" borderId="36" xfId="0" applyBorder="1"/>
    <xf numFmtId="0" fontId="0" fillId="0" borderId="24" xfId="0" applyBorder="1"/>
    <xf numFmtId="0" fontId="4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/>
    </xf>
    <xf numFmtId="0" fontId="22" fillId="0" borderId="0" xfId="0" applyFont="1"/>
    <xf numFmtId="0" fontId="15" fillId="6" borderId="26" xfId="0" quotePrefix="1" applyFont="1" applyFill="1" applyBorder="1"/>
    <xf numFmtId="0" fontId="4" fillId="2" borderId="4" xfId="0" applyFont="1" applyFill="1" applyBorder="1" applyAlignment="1">
      <alignment horizontal="left" vertical="center"/>
    </xf>
    <xf numFmtId="0" fontId="20" fillId="3" borderId="1" xfId="0" applyFont="1" applyFill="1" applyBorder="1"/>
    <xf numFmtId="0" fontId="21" fillId="3" borderId="2" xfId="0" applyFont="1" applyFill="1" applyBorder="1"/>
    <xf numFmtId="0" fontId="18" fillId="3" borderId="2" xfId="0" applyFont="1" applyFill="1" applyBorder="1"/>
    <xf numFmtId="0" fontId="16" fillId="7" borderId="0" xfId="0" applyFont="1" applyFill="1"/>
    <xf numFmtId="0" fontId="10" fillId="7" borderId="0" xfId="0" applyFont="1" applyFill="1"/>
    <xf numFmtId="0" fontId="23" fillId="3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 wrapText="1"/>
    </xf>
    <xf numFmtId="165" fontId="3" fillId="0" borderId="10" xfId="0" applyNumberFormat="1" applyFont="1" applyBorder="1" applyAlignment="1">
      <alignment horizontal="center" vertical="center"/>
    </xf>
    <xf numFmtId="165" fontId="3" fillId="0" borderId="30" xfId="0" applyNumberFormat="1" applyFont="1" applyBorder="1" applyAlignment="1">
      <alignment horizontal="center" vertical="center"/>
    </xf>
    <xf numFmtId="165" fontId="19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4" fillId="0" borderId="0" xfId="0" applyFont="1"/>
    <xf numFmtId="0" fontId="9" fillId="3" borderId="29" xfId="0" applyFont="1" applyFill="1" applyBorder="1" applyAlignment="1">
      <alignment horizontal="center" vertical="top"/>
    </xf>
    <xf numFmtId="0" fontId="9" fillId="3" borderId="29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6" borderId="0" xfId="0" applyFont="1" applyFill="1" applyAlignment="1">
      <alignment horizontal="center"/>
    </xf>
    <xf numFmtId="0" fontId="10" fillId="6" borderId="26" xfId="0" applyFont="1" applyFill="1" applyBorder="1"/>
    <xf numFmtId="0" fontId="9" fillId="6" borderId="0" xfId="0" applyFont="1" applyFill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 vertical="top" wrapText="1"/>
    </xf>
    <xf numFmtId="0" fontId="3" fillId="3" borderId="4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2" xfId="0" applyBorder="1"/>
    <xf numFmtId="0" fontId="4" fillId="2" borderId="3" xfId="0" applyFont="1" applyFill="1" applyBorder="1" applyAlignment="1">
      <alignment horizontal="left"/>
    </xf>
    <xf numFmtId="0" fontId="0" fillId="0" borderId="1" xfId="0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164" fontId="19" fillId="0" borderId="0" xfId="0" applyNumberFormat="1" applyFont="1" applyAlignment="1">
      <alignment horizontal="center"/>
    </xf>
    <xf numFmtId="0" fontId="4" fillId="2" borderId="5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37" xfId="0" applyFont="1" applyFill="1" applyBorder="1" applyAlignment="1">
      <alignment horizontal="left" vertical="top"/>
    </xf>
    <xf numFmtId="0" fontId="4" fillId="2" borderId="3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3" fillId="2" borderId="39" xfId="0" applyFont="1" applyFill="1" applyBorder="1" applyAlignment="1">
      <alignment horizontal="left"/>
    </xf>
    <xf numFmtId="0" fontId="3" fillId="2" borderId="40" xfId="0" applyFont="1" applyFill="1" applyBorder="1" applyAlignment="1">
      <alignment horizontal="left"/>
    </xf>
    <xf numFmtId="0" fontId="10" fillId="0" borderId="0" xfId="0" applyFont="1" applyAlignment="1">
      <alignment vertical="top"/>
    </xf>
    <xf numFmtId="0" fontId="0" fillId="3" borderId="23" xfId="0" applyFill="1" applyBorder="1"/>
    <xf numFmtId="0" fontId="4" fillId="2" borderId="36" xfId="0" applyFont="1" applyFill="1" applyBorder="1" applyAlignment="1">
      <alignment vertical="center"/>
    </xf>
    <xf numFmtId="0" fontId="4" fillId="3" borderId="36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164" fontId="3" fillId="4" borderId="4" xfId="0" applyNumberFormat="1" applyFont="1" applyFill="1" applyBorder="1" applyAlignment="1">
      <alignment vertical="center" wrapText="1"/>
    </xf>
    <xf numFmtId="164" fontId="4" fillId="3" borderId="36" xfId="0" applyNumberFormat="1" applyFont="1" applyFill="1" applyBorder="1" applyAlignment="1">
      <alignment vertical="center"/>
    </xf>
    <xf numFmtId="1" fontId="3" fillId="4" borderId="7" xfId="0" applyNumberFormat="1" applyFont="1" applyFill="1" applyBorder="1" applyAlignment="1">
      <alignment vertical="center" wrapText="1"/>
    </xf>
    <xf numFmtId="1" fontId="4" fillId="3" borderId="24" xfId="0" applyNumberFormat="1" applyFont="1" applyFill="1" applyBorder="1" applyAlignment="1">
      <alignment vertical="center"/>
    </xf>
    <xf numFmtId="3" fontId="19" fillId="0" borderId="0" xfId="0" applyNumberFormat="1" applyFont="1" applyAlignment="1">
      <alignment vertical="center"/>
    </xf>
    <xf numFmtId="0" fontId="3" fillId="3" borderId="4" xfId="0" applyFont="1" applyFill="1" applyBorder="1" applyAlignment="1">
      <alignment horizontal="left" wrapText="1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" fontId="10" fillId="4" borderId="34" xfId="0" applyNumberFormat="1" applyFont="1" applyFill="1" applyBorder="1" applyAlignment="1">
      <alignment horizontal="right"/>
    </xf>
    <xf numFmtId="1" fontId="10" fillId="4" borderId="44" xfId="0" applyNumberFormat="1" applyFont="1" applyFill="1" applyBorder="1" applyAlignment="1">
      <alignment horizontal="right"/>
    </xf>
    <xf numFmtId="166" fontId="19" fillId="0" borderId="0" xfId="0" applyNumberFormat="1" applyFont="1" applyAlignment="1">
      <alignment vertical="center"/>
    </xf>
    <xf numFmtId="3" fontId="9" fillId="3" borderId="29" xfId="0" applyNumberFormat="1" applyFont="1" applyFill="1" applyBorder="1" applyAlignment="1">
      <alignment horizontal="center"/>
    </xf>
    <xf numFmtId="3" fontId="19" fillId="0" borderId="0" xfId="0" applyNumberFormat="1" applyFont="1" applyAlignment="1">
      <alignment horizontal="center" vertical="center"/>
    </xf>
    <xf numFmtId="167" fontId="19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3" fontId="0" fillId="0" borderId="36" xfId="0" applyNumberFormat="1" applyBorder="1"/>
    <xf numFmtId="0" fontId="9" fillId="0" borderId="26" xfId="0" applyFont="1" applyBorder="1"/>
    <xf numFmtId="3" fontId="0" fillId="0" borderId="24" xfId="0" applyNumberFormat="1" applyBorder="1"/>
    <xf numFmtId="0" fontId="4" fillId="2" borderId="37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35" xfId="0" applyFont="1" applyFill="1" applyBorder="1" applyAlignment="1">
      <alignment horizontal="left" vertical="top"/>
    </xf>
    <xf numFmtId="0" fontId="14" fillId="0" borderId="17" xfId="0" applyFont="1" applyBorder="1" applyAlignment="1">
      <alignment horizontal="center" vertical="center" textRotation="90"/>
    </xf>
    <xf numFmtId="0" fontId="14" fillId="0" borderId="42" xfId="0" applyFont="1" applyBorder="1" applyAlignment="1">
      <alignment horizontal="center" vertical="center" textRotation="90"/>
    </xf>
    <xf numFmtId="0" fontId="14" fillId="0" borderId="43" xfId="0" applyFont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5" borderId="32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11" xfId="0" applyFont="1" applyFill="1" applyBorder="1" applyAlignment="1">
      <alignment horizontal="left" vertical="top" wrapText="1"/>
    </xf>
  </cellXfs>
  <cellStyles count="154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29" builtinId="9" hidden="1"/>
    <cellStyle name="Besuchter Hyperlink" xfId="130" builtinId="9" hidden="1"/>
    <cellStyle name="Besuchter Hyperlink" xfId="131" builtinId="9" hidden="1"/>
    <cellStyle name="Besuchter Hyperlink" xfId="132" builtinId="9" hidden="1"/>
    <cellStyle name="Besuchter Hyperlink" xfId="133" builtinId="9" hidden="1"/>
    <cellStyle name="Besuchter Hyperlink" xfId="134" builtinId="9" hidden="1"/>
    <cellStyle name="Besuchter Hyperlink" xfId="135" builtinId="9" hidden="1"/>
    <cellStyle name="Besuchter Hyperlink" xfId="136" builtinId="9" hidden="1"/>
    <cellStyle name="Besuchter Hyperlink" xfId="137" builtinId="9" hidden="1"/>
    <cellStyle name="Besuchter Hyperlink" xfId="138" builtinId="9" hidden="1"/>
    <cellStyle name="Besuchter Hyperlink" xfId="139" builtinId="9" hidden="1"/>
    <cellStyle name="Besuchter Hyperlink" xfId="140" builtinId="9" hidden="1"/>
    <cellStyle name="Besuchter Hyperlink" xfId="141" builtinId="9" hidden="1"/>
    <cellStyle name="Besuchter Hyperlink" xfId="142" builtinId="9" hidden="1"/>
    <cellStyle name="Besuchter Hyperlink" xfId="143" builtinId="9" hidden="1"/>
    <cellStyle name="Besuchter Hyperlink" xfId="144" builtinId="9" hidden="1"/>
    <cellStyle name="Besuchter Hyperlink" xfId="145" builtinId="9" hidden="1"/>
    <cellStyle name="Besuchter Hyperlink" xfId="146" builtinId="9" hidden="1"/>
    <cellStyle name="Besuchter Hyperlink" xfId="147" builtinId="9" hidden="1"/>
    <cellStyle name="Besuchter Hyperlink" xfId="148" builtinId="9" hidden="1"/>
    <cellStyle name="Besuchter Hyperlink" xfId="149" builtinId="9" hidden="1"/>
    <cellStyle name="Besuchter Hyperlink" xfId="150" builtinId="9" hidden="1"/>
    <cellStyle name="Besuchter Hyperlink" xfId="151" builtinId="9" hidden="1"/>
    <cellStyle name="Besuchter Hyperlink" xfId="152" builtinId="9" hidden="1"/>
    <cellStyle name="Besuchter Hyperlink" xfId="153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Schlaf!$B$2</c:f>
              <c:strCache>
                <c:ptCount val="1"/>
                <c:pt idx="0">
                  <c:v>Schlaf</c:v>
                </c:pt>
              </c:strCache>
            </c:strRef>
          </c:tx>
          <c:marker>
            <c:symbol val="none"/>
          </c:marker>
          <c:cat>
            <c:strRef>
              <c:f>Schlaf!$A$3:$A$54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Schlaf!$B$3:$B$54</c:f>
              <c:numCache>
                <c:formatCode>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1-5E45-AD14-61E83087F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1018984"/>
        <c:axId val="2071021480"/>
      </c:lineChart>
      <c:catAx>
        <c:axId val="2071018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1021480"/>
        <c:crosses val="autoZero"/>
        <c:auto val="1"/>
        <c:lblAlgn val="ctr"/>
        <c:lblOffset val="100"/>
        <c:noMultiLvlLbl val="0"/>
      </c:catAx>
      <c:valAx>
        <c:axId val="20710214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71018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</a:t>
            </a:r>
            <a:r>
              <a:rPr lang="en-US" sz="1800" b="1" i="0" u="none" strike="noStrike" baseline="0">
                <a:effectLst/>
              </a:rPr>
              <a:t>Sportart</a:t>
            </a:r>
            <a:r>
              <a:rPr lang="en-US" sz="1800" b="1" i="0" u="none" strike="noStrike" baseline="0"/>
              <a:t> 3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3'!$B$2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3'!$A$3:$A$54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3'!$B$3:$B$54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E548-9B81-370B46249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</a:t>
            </a:r>
            <a:r>
              <a:rPr lang="en-US" sz="1800" b="1" i="0" u="none" strike="noStrike" baseline="0">
                <a:effectLst/>
              </a:rPr>
              <a:t>Sportart</a:t>
            </a:r>
            <a:r>
              <a:rPr lang="en-US" sz="1800" b="1" i="0" u="none" strike="noStrike" baseline="0"/>
              <a:t> 3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3'!$C$2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3'!$A$3:$A$54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3'!$C$3:$C$54</c:f>
              <c:numCache>
                <c:formatCode>#,##0.000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D2-0B4A-BA6C-F66CD69F1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4'!$B$2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4'!$A$3:$A$54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4'!$B$3:$B$54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9-934D-A1DA-B60CB59A1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4'!$C$2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4'!$A$3:$A$54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4'!$C$3:$C$54</c:f>
              <c:numCache>
                <c:formatCode>0.0000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2-A044-BFEE-FF3957A8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5'!$B$2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5'!$A$3:$A$54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5'!$B$3:$B$54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EC-0A48-846E-CC8DEF1BB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5'!$C$2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5'!$A$3:$A$54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5'!$C$3:$C$54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40-5846-864D-95E6FDEB6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6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6'!$B$2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6'!$A$3:$A$54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6'!$B$3:$B$54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D3-4B4B-95FF-79BED8B42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6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6'!$C$2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6'!$A$3:$A$54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6'!$C$3:$C$54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7A-894A-912B-A8F6F124B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7'!$B$2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7'!$A$3:$A$54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7'!$B$3:$B$54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04-3F46-9186-A0F8C3FCC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7'!$C$2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7'!$A$3:$A$54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7'!$C$3:$C$54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4A-0148-AB2E-E7DFAF7C6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Gewicht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Gewicht!$B$2</c:f>
              <c:strCache>
                <c:ptCount val="1"/>
                <c:pt idx="0">
                  <c:v>Kilogramm</c:v>
                </c:pt>
              </c:strCache>
            </c:strRef>
          </c:tx>
          <c:marker>
            <c:symbol val="none"/>
          </c:marker>
          <c:cat>
            <c:strRef>
              <c:f>Gewicht!$A$3:$A$54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Gewicht!$B$3:$B$54</c:f>
              <c:numCache>
                <c:formatCode>0.0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B4-5F4F-8219-8935A8E3D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</a:t>
            </a:r>
            <a:r>
              <a:rPr lang="en-US" baseline="0"/>
              <a:t> 8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8'!$B$2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8'!$A$3:$A$54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8'!$B$3:$B$54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6F-254A-9B85-A062B1EFD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</a:t>
            </a:r>
            <a:r>
              <a:rPr lang="en-US" baseline="0"/>
              <a:t> 8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8'!$C$2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8'!$A$3:$A$54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8'!$C$3:$C$54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4-0641-8656-6682D4CB2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9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9'!$B$2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9'!$A$3:$A$54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9'!$B$3:$B$54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B-B143-B379-CE686E2C4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9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9'!$C$2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9'!$A$3:$A$54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9'!$C$3:$C$54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0-8B48-9A31-313072B38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10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10'!$B$2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10'!$A$3:$A$54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10'!$B$3:$B$54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8B-5840-B92E-C5B18E107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10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10'!$C$2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10'!$A$3:$A$54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10'!$C$3:$C$54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6B-C84C-8EC6-B91670B3C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 Sportart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1'!$D$2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1'!$A$3:$A$54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A7-B04F-806C-DB18FCA5B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 </a:t>
            </a:r>
            <a:r>
              <a:rPr lang="en-US" sz="1800" b="1" i="0" u="none" strike="noStrike" baseline="0">
                <a:effectLst/>
              </a:rPr>
              <a:t>Sportart</a:t>
            </a:r>
            <a:r>
              <a:rPr lang="en-US" sz="1800" b="1" i="0" u="none" strike="noStrike" baseline="0"/>
              <a:t> 2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2'!$D$2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2'!$A$3:$A$54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2'!$D$3:$D$54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DF-4C47-AB2E-68278E814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 </a:t>
            </a:r>
            <a:r>
              <a:rPr lang="en-US" sz="1800" b="1" i="0" u="none" strike="noStrike" baseline="0">
                <a:effectLst/>
              </a:rPr>
              <a:t>Sportart</a:t>
            </a:r>
            <a:r>
              <a:rPr lang="en-US" sz="1800" b="1" i="0" u="none" strike="noStrike" baseline="0"/>
              <a:t> 3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3'!$D$2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3'!$A$3:$A$54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3'!$D$3:$D$54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D2-0B4A-BA6C-F66CD69F1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 Sportart 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4'!$D$2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4'!$A$3:$A$54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4'!$D$3:$D$54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2-A044-BFEE-FF3957A8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4.5577490017539302E-2"/>
          <c:y val="0.211111111111111"/>
          <c:w val="0.94494383699667905"/>
          <c:h val="0.61598789734616499"/>
        </c:manualLayout>
      </c:layout>
      <c:lineChart>
        <c:grouping val="standard"/>
        <c:varyColors val="0"/>
        <c:ser>
          <c:idx val="0"/>
          <c:order val="0"/>
          <c:tx>
            <c:strRef>
              <c:f>Ruhepuls!$B$2</c:f>
              <c:strCache>
                <c:ptCount val="1"/>
                <c:pt idx="0">
                  <c:v>Ruhepuls</c:v>
                </c:pt>
              </c:strCache>
            </c:strRef>
          </c:tx>
          <c:marker>
            <c:symbol val="none"/>
          </c:marker>
          <c:cat>
            <c:strRef>
              <c:f>Ruhepuls!$A$3:$A$54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Ruhepuls!$B$3:$B$54</c:f>
              <c:numCache>
                <c:formatCode>0.0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F-C040-AD51-BFE40425D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180472"/>
        <c:axId val="2067185112"/>
      </c:lineChart>
      <c:catAx>
        <c:axId val="2066180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85112"/>
        <c:crosses val="autoZero"/>
        <c:auto val="1"/>
        <c:lblAlgn val="ctr"/>
        <c:lblOffset val="100"/>
        <c:noMultiLvlLbl val="0"/>
      </c:catAx>
      <c:valAx>
        <c:axId val="206718511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66180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 Sportart 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5'!$D$2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5'!$A$3:$A$54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5'!$D$3:$D$54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40-5846-864D-95E6FDEB6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 Sportart 6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6'!$D$2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6'!$A$3:$A$54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6'!$D$3:$D$54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7A-894A-912B-A8F6F124B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 Sportart 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7'!$D$2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7'!$A$3:$A$54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7'!$D$3:$D$54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4A-0148-AB2E-E7DFAF7C6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 Sportart</a:t>
            </a:r>
            <a:r>
              <a:rPr lang="en-US" baseline="0"/>
              <a:t> 8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8'!$D$2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8'!$A$3:$A$54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8'!$D$3:$D$54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4-0641-8656-6682D4CB2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 Sportart 9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9'!$D$2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9'!$A$3:$A$54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9'!$D$3:$D$54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0-8B48-9A31-313072B38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 Sportart 10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10'!$D$2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10'!$A$3:$A$54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10'!$D$3:$D$54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6B-C84C-8EC6-B91670B3C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Höhenmeter alle Sportarten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'Höhenmeter alle Sportarten'!$B$2</c:f>
              <c:strCache>
                <c:ptCount val="1"/>
                <c:pt idx="0">
                  <c:v>Höhenmeter</c:v>
                </c:pt>
              </c:strCache>
            </c:strRef>
          </c:tx>
          <c:marker>
            <c:symbol val="none"/>
          </c:marker>
          <c:cat>
            <c:strRef>
              <c:f>'Höhenmeter alle Sportarten'!$A$3:$A$54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'Höhenmeter alle Sportarten'!$B$3:$B$54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C3-A449-8512-21092B93E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3502024"/>
        <c:axId val="2067877352"/>
      </c:lineChart>
      <c:catAx>
        <c:axId val="2083502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877352"/>
        <c:crosses val="autoZero"/>
        <c:auto val="1"/>
        <c:lblAlgn val="ctr"/>
        <c:lblOffset val="100"/>
        <c:noMultiLvlLbl val="0"/>
      </c:catAx>
      <c:valAx>
        <c:axId val="20678773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83502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Schlaf!$B$2</c:f>
              <c:strCache>
                <c:ptCount val="1"/>
                <c:pt idx="0">
                  <c:v>Schlaf</c:v>
                </c:pt>
              </c:strCache>
            </c:strRef>
          </c:tx>
          <c:marker>
            <c:symbol val="none"/>
          </c:marker>
          <c:cat>
            <c:strRef>
              <c:f>Schlaf!$A$3:$A$54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Schlaf!$B$3:$B$54</c:f>
              <c:numCache>
                <c:formatCode>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D-8440-91DD-BBB1F2023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29960"/>
        <c:axId val="2067432968"/>
      </c:lineChart>
      <c:catAx>
        <c:axId val="2067429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432968"/>
        <c:crosses val="autoZero"/>
        <c:auto val="1"/>
        <c:lblAlgn val="ctr"/>
        <c:lblOffset val="100"/>
        <c:noMultiLvlLbl val="0"/>
      </c:catAx>
      <c:valAx>
        <c:axId val="20674329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7429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Gewicht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Gewicht!$B$2</c:f>
              <c:strCache>
                <c:ptCount val="1"/>
                <c:pt idx="0">
                  <c:v>Kilogramm</c:v>
                </c:pt>
              </c:strCache>
            </c:strRef>
          </c:tx>
          <c:marker>
            <c:symbol val="none"/>
          </c:marker>
          <c:cat>
            <c:strRef>
              <c:f>Gewicht!$A$3:$A$54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Gewicht!$B$3:$B$54</c:f>
              <c:numCache>
                <c:formatCode>0.0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F2-FC41-900A-581DA1410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023448"/>
        <c:axId val="2068026392"/>
      </c:lineChart>
      <c:catAx>
        <c:axId val="2068023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8026392"/>
        <c:crosses val="autoZero"/>
        <c:auto val="1"/>
        <c:lblAlgn val="ctr"/>
        <c:lblOffset val="100"/>
        <c:noMultiLvlLbl val="0"/>
      </c:catAx>
      <c:valAx>
        <c:axId val="206802639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68023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Ruhepuls!$B$2</c:f>
              <c:strCache>
                <c:ptCount val="1"/>
                <c:pt idx="0">
                  <c:v>Ruhepuls</c:v>
                </c:pt>
              </c:strCache>
            </c:strRef>
          </c:tx>
          <c:marker>
            <c:symbol val="none"/>
          </c:marker>
          <c:cat>
            <c:strRef>
              <c:f>Ruhepuls!$A$3:$A$54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Ruhepuls!$B$3:$B$54</c:f>
              <c:numCache>
                <c:formatCode>0.0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D-A649-A1E8-74B2FD9CF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497304"/>
        <c:axId val="2068132744"/>
      </c:lineChart>
      <c:catAx>
        <c:axId val="2066497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8132744"/>
        <c:crosses val="autoZero"/>
        <c:auto val="1"/>
        <c:lblAlgn val="ctr"/>
        <c:lblOffset val="100"/>
        <c:noMultiLvlLbl val="0"/>
      </c:catAx>
      <c:valAx>
        <c:axId val="206813274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66497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Dauer alle Sportarten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'Dauer alle Sportarten'!$B$2</c:f>
              <c:strCache>
                <c:ptCount val="1"/>
                <c:pt idx="0">
                  <c:v>Dauer</c:v>
                </c:pt>
              </c:strCache>
            </c:strRef>
          </c:tx>
          <c:marker>
            <c:symbol val="none"/>
          </c:marker>
          <c:cat>
            <c:strRef>
              <c:f>'Dauer alle Sportarten'!$A$3:$A$54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'Dauer alle Sportarten'!$B$3:$B$54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6-9B43-B88A-28C1DE45E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61224"/>
        <c:axId val="2067464168"/>
      </c:lineChart>
      <c:catAx>
        <c:axId val="2067461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464168"/>
        <c:crosses val="autoZero"/>
        <c:auto val="1"/>
        <c:lblAlgn val="ctr"/>
        <c:lblOffset val="100"/>
        <c:noMultiLvlLbl val="0"/>
      </c:catAx>
      <c:valAx>
        <c:axId val="2067464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61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47244094488188998" l="0.23622047244094499" r="0.23622047244094499" t="0.31496062992126" header="0.31496062992126" footer="0.31496062992126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Dauer alle</a:t>
            </a:r>
            <a:r>
              <a:rPr lang="en-US" baseline="0"/>
              <a:t> Sportarten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'Dauer alle Sportarten'!$B$2</c:f>
              <c:strCache>
                <c:ptCount val="1"/>
                <c:pt idx="0">
                  <c:v>Dauer</c:v>
                </c:pt>
              </c:strCache>
            </c:strRef>
          </c:tx>
          <c:marker>
            <c:symbol val="none"/>
          </c:marker>
          <c:cat>
            <c:strRef>
              <c:f>'Dauer alle Sportarten'!$A$3:$A$54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'Dauer alle Sportarten'!$B$3:$B$54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05-9C44-872E-6101A838C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alle Sportarten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'Kilometer alle Sportarten'!$B$2</c:f>
              <c:strCache>
                <c:ptCount val="1"/>
                <c:pt idx="0">
                  <c:v>Kilometer</c:v>
                </c:pt>
              </c:strCache>
            </c:strRef>
          </c:tx>
          <c:marker>
            <c:symbol val="none"/>
          </c:marker>
          <c:cat>
            <c:strRef>
              <c:f>'Kilometer alle Sportarten'!$A$3:$A$54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'Kilometer alle Sportarten'!$B$3:$B$54</c:f>
              <c:numCache>
                <c:formatCode>#,##0.000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EA-374B-A9F9-85330A76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Höhenmeter alle Sportarten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'Höhenmeter alle Sportarten'!$B$1:$B$2</c:f>
              <c:strCache>
                <c:ptCount val="2"/>
                <c:pt idx="0">
                  <c:v>Höhenmeter Übersicht Total pro Woche alle Sportarten</c:v>
                </c:pt>
                <c:pt idx="1">
                  <c:v>Höhenmeter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'Höhenmeter alle Sportarten'!$A$3:$A$54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'Höhenmeter alle Sportarten'!$B$3:$B$54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57-0D4A-BE6E-2C60E0998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981696"/>
        <c:axId val="228983344"/>
      </c:lineChart>
      <c:catAx>
        <c:axId val="22898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8983344"/>
        <c:crosses val="autoZero"/>
        <c:auto val="1"/>
        <c:lblAlgn val="ctr"/>
        <c:lblOffset val="100"/>
        <c:noMultiLvlLbl val="0"/>
      </c:catAx>
      <c:valAx>
        <c:axId val="22898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2898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1'!$B$2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1'!$A$3:$A$54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E2-C743-8309-9EA6D7942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1'!$C$2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1'!$A$3:$A$54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1'!$C$3:$C$54</c:f>
              <c:numCache>
                <c:formatCode>#,##0.000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6-394D-A5E7-93D0AE2E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1'!$D$2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1'!$A$3:$A$54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6-394D-A5E7-93D0AE2E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Dauer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2'!$B$2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2'!$A$3:$A$54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2'!$B$3:$B$54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A8-E74B-8A4A-371BD060E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2'!$C$2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2'!$A$3:$A$54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2'!$C$3:$C$54</c:f>
              <c:numCache>
                <c:formatCode>#,##0.000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3-B44E-8473-A0CE4614B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2'!$D$2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2'!$A$3:$A$54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2'!$D$3:$D$54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3-B44E-8473-A0CE4614B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2'!$D$2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2'!$A$3:$A$54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2'!$D$3:$D$54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3-B44E-8473-A0CE4614B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Kilometer alle Sportarten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'Kilometer alle Sportarten'!$B$2</c:f>
              <c:strCache>
                <c:ptCount val="1"/>
                <c:pt idx="0">
                  <c:v>Kilometer</c:v>
                </c:pt>
              </c:strCache>
            </c:strRef>
          </c:tx>
          <c:marker>
            <c:symbol val="none"/>
          </c:marker>
          <c:cat>
            <c:strRef>
              <c:f>'Kilometer alle Sportarten'!$A$3:$A$54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'Kilometer alle Sportarten'!$B$3:$B$54</c:f>
              <c:numCache>
                <c:formatCode>#,##0.000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C3-A449-8512-21092B93E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3502024"/>
        <c:axId val="2067877352"/>
      </c:lineChart>
      <c:catAx>
        <c:axId val="2083502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877352"/>
        <c:crosses val="autoZero"/>
        <c:auto val="1"/>
        <c:lblAlgn val="ctr"/>
        <c:lblOffset val="100"/>
        <c:noMultiLvlLbl val="0"/>
      </c:catAx>
      <c:valAx>
        <c:axId val="2067877352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crossAx val="2083502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3'!$B$2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3'!$A$3:$A$54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3'!$B$3:$B$54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B-ED4B-96CD-9D1D9536A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3'!$C$2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3'!$A$3:$A$54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3'!$C$3:$C$54</c:f>
              <c:numCache>
                <c:formatCode>#,##0.000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32-5540-AA3B-34ADECAB2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3'!$D$2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3'!$A$3:$A$54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3'!$D$3:$D$54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18-C94E-9DAE-0D3976A44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4'!$B$2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4'!$A$3:$A$54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4'!$B$3:$B$54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96-ED4C-9E58-ECA7BACF1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4'!$C$2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4'!$A$3:$A$54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4'!$C$3:$C$54</c:f>
              <c:numCache>
                <c:formatCode>0.0000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70-644F-8C25-FF429D651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4'!$D$2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4'!$A$3:$A$54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4'!$D$3:$D$54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70-644F-8C25-FF429D651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5'!$B$2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5'!$A$3:$A$54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5'!$B$3:$B$54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FF-C444-8443-1F1F0F1C5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5'!$C$2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5'!$A$3:$A$54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5'!$C$3:$C$54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F4-E249-A1C5-F71B5F52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5'!$D$2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5'!$A$3:$A$54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5'!$D$3:$D$54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F4-E249-A1C5-F71B5F52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6'!$B$2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6'!$A$3:$A$54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6'!$B$3:$B$54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C-2641-B96A-BD743ED38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1'!$B$2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1'!$A$3:$A$54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B-6E40-B1A3-17D0BB748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6'!$C$2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6'!$A$3:$A$54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6'!$C$3:$C$54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9E-9040-927E-B744A98BB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6'!$D$2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6'!$A$3:$A$54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6'!$D$3:$D$54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9E-9040-927E-B744A98BB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7'!$B$2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7'!$A$3:$A$54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7'!$B$3:$B$54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A9-1943-9BC7-4C5A544F4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7'!$C$2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7'!$A$3:$A$54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7'!$C$3:$C$54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AD-F940-932C-4EBB2A601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7'!$D$2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7'!$A$3:$A$54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7'!$D$3:$D$54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AD-F940-932C-4EBB2A601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8'!$B$2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8'!$A$3:$A$54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8'!$B$3:$B$54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3-224F-86D0-C7F79A45B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8'!$C$2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8'!$A$3:$A$54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8'!$C$3:$C$54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04-1642-86CF-7095D6EC7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8'!$D$2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8'!$A$3:$A$54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8'!$D$3:$D$54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04-1642-86CF-7095D6EC7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9'!$B$2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9'!$A$3:$A$54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9'!$B$3:$B$54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8-8D4F-A685-4EAA06CFC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9'!$C$2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9'!$A$3:$A$54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9'!$C$3:$C$54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9D-3548-A263-0D20BB241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1'!$C$2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1'!$A$3:$A$54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1'!$C$3:$C$54</c:f>
              <c:numCache>
                <c:formatCode>#,##0.000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A7-B04F-806C-DB18FCA5B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9'!$D$2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9'!$A$3:$A$54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9'!$D$3:$D$54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9D-3548-A263-0D20BB241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10'!$B$2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10'!$A$3:$A$54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10'!$B$3:$B$54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CB-E347-AD07-9C3FBEAFD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10'!$C$2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10'!$A$3:$A$54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10'!$C$3:$C$54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E9-0942-A337-BF20172C8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Höhenmeter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10'!$D$2</c:f>
              <c:strCache>
                <c:ptCount val="1"/>
                <c:pt idx="0">
                  <c:v>Höhenmeter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10'!$A$3:$A$54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10'!$D$3:$D$54</c:f>
              <c:numCache>
                <c:formatCode>#,##0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E9-0942-A337-BF20172C8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2'!$B$2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2'!$A$3:$A$54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2'!$B$3:$B$54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E5-5648-913C-06289824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</a:t>
            </a:r>
            <a:r>
              <a:rPr lang="en-US" sz="1800" b="1" i="0" u="none" strike="noStrike" baseline="0">
                <a:effectLst/>
              </a:rPr>
              <a:t>Sportart</a:t>
            </a:r>
            <a:r>
              <a:rPr lang="en-US" sz="1800" b="1" i="0" u="none" strike="noStrike" baseline="0"/>
              <a:t> 2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2'!$C$2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2'!$A$3:$A$54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2'!$C$3:$C$54</c:f>
              <c:numCache>
                <c:formatCode>#,##0.000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DF-4C47-AB2E-68278E814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14</xdr:col>
      <xdr:colOff>377200</xdr:colOff>
      <xdr:row>43</xdr:row>
      <xdr:rowOff>78223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3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14</xdr:col>
      <xdr:colOff>377200</xdr:colOff>
      <xdr:row>58</xdr:row>
      <xdr:rowOff>78222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3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12699</xdr:colOff>
      <xdr:row>59</xdr:row>
      <xdr:rowOff>12700</xdr:rowOff>
    </xdr:from>
    <xdr:to>
      <xdr:col>14</xdr:col>
      <xdr:colOff>389899</xdr:colOff>
      <xdr:row>73</xdr:row>
      <xdr:rowOff>90922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38099</xdr:rowOff>
    </xdr:from>
    <xdr:to>
      <xdr:col>14</xdr:col>
      <xdr:colOff>377200</xdr:colOff>
      <xdr:row>88</xdr:row>
      <xdr:rowOff>116322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3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89</xdr:row>
      <xdr:rowOff>50800</xdr:rowOff>
    </xdr:from>
    <xdr:to>
      <xdr:col>14</xdr:col>
      <xdr:colOff>377200</xdr:colOff>
      <xdr:row>103</xdr:row>
      <xdr:rowOff>129022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3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122</xdr:row>
      <xdr:rowOff>190501</xdr:rowOff>
    </xdr:from>
    <xdr:to>
      <xdr:col>14</xdr:col>
      <xdr:colOff>377200</xdr:colOff>
      <xdr:row>137</xdr:row>
      <xdr:rowOff>71167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ABB59CC4-0BF7-2643-94C6-6CADDC06D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137</xdr:row>
      <xdr:rowOff>177799</xdr:rowOff>
    </xdr:from>
    <xdr:to>
      <xdr:col>14</xdr:col>
      <xdr:colOff>377200</xdr:colOff>
      <xdr:row>152</xdr:row>
      <xdr:rowOff>58466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D5AF8669-5603-E246-B4E1-44ACA2836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172</xdr:row>
      <xdr:rowOff>12699</xdr:rowOff>
    </xdr:from>
    <xdr:to>
      <xdr:col>14</xdr:col>
      <xdr:colOff>377200</xdr:colOff>
      <xdr:row>186</xdr:row>
      <xdr:rowOff>90922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FEEAE6CD-FCAD-BA4B-8913-0DDF15BC7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187</xdr:row>
      <xdr:rowOff>50800</xdr:rowOff>
    </xdr:from>
    <xdr:to>
      <xdr:col>14</xdr:col>
      <xdr:colOff>377200</xdr:colOff>
      <xdr:row>201</xdr:row>
      <xdr:rowOff>129022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C12CF233-9793-F949-93E5-FB75E6897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222</xdr:row>
      <xdr:rowOff>38100</xdr:rowOff>
    </xdr:from>
    <xdr:to>
      <xdr:col>14</xdr:col>
      <xdr:colOff>377200</xdr:colOff>
      <xdr:row>236</xdr:row>
      <xdr:rowOff>116322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3EAD833F-DB85-B144-8306-A7CA17AC2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237</xdr:row>
      <xdr:rowOff>60326</xdr:rowOff>
    </xdr:from>
    <xdr:to>
      <xdr:col>14</xdr:col>
      <xdr:colOff>377200</xdr:colOff>
      <xdr:row>251</xdr:row>
      <xdr:rowOff>138548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D974A65C-BD3D-3D42-928E-E7CF7BE9B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271</xdr:row>
      <xdr:rowOff>177800</xdr:rowOff>
    </xdr:from>
    <xdr:to>
      <xdr:col>14</xdr:col>
      <xdr:colOff>377200</xdr:colOff>
      <xdr:row>286</xdr:row>
      <xdr:rowOff>58467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A89FE48A-4055-8647-AC7C-4017D4E4D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287</xdr:row>
      <xdr:rowOff>22225</xdr:rowOff>
    </xdr:from>
    <xdr:to>
      <xdr:col>14</xdr:col>
      <xdr:colOff>377200</xdr:colOff>
      <xdr:row>301</xdr:row>
      <xdr:rowOff>100448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DDECE562-EA6B-E34E-85F9-7A5F92732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322</xdr:row>
      <xdr:rowOff>0</xdr:rowOff>
    </xdr:from>
    <xdr:to>
      <xdr:col>14</xdr:col>
      <xdr:colOff>377200</xdr:colOff>
      <xdr:row>336</xdr:row>
      <xdr:rowOff>78223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A172873D-2004-0742-9117-6DBEDB40B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337</xdr:row>
      <xdr:rowOff>22226</xdr:rowOff>
    </xdr:from>
    <xdr:to>
      <xdr:col>14</xdr:col>
      <xdr:colOff>377200</xdr:colOff>
      <xdr:row>351</xdr:row>
      <xdr:rowOff>100448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25775521-E4EB-EC4B-BFD3-49DC647D7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372</xdr:row>
      <xdr:rowOff>25400</xdr:rowOff>
    </xdr:from>
    <xdr:to>
      <xdr:col>14</xdr:col>
      <xdr:colOff>377200</xdr:colOff>
      <xdr:row>386</xdr:row>
      <xdr:rowOff>103622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2DE34451-7F97-E646-965A-E7A802544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387</xdr:row>
      <xdr:rowOff>47626</xdr:rowOff>
    </xdr:from>
    <xdr:to>
      <xdr:col>14</xdr:col>
      <xdr:colOff>377200</xdr:colOff>
      <xdr:row>401</xdr:row>
      <xdr:rowOff>125848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73FCB0AD-E83D-8343-AC96-2A2841A73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420</xdr:row>
      <xdr:rowOff>152400</xdr:rowOff>
    </xdr:from>
    <xdr:to>
      <xdr:col>14</xdr:col>
      <xdr:colOff>377200</xdr:colOff>
      <xdr:row>435</xdr:row>
      <xdr:rowOff>33067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4A497A7C-DF4A-CF4F-A5E8-39F28A91A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435</xdr:row>
      <xdr:rowOff>174626</xdr:rowOff>
    </xdr:from>
    <xdr:to>
      <xdr:col>14</xdr:col>
      <xdr:colOff>377200</xdr:colOff>
      <xdr:row>450</xdr:row>
      <xdr:rowOff>55293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FB442916-D0D3-544E-913D-3389E2586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470</xdr:row>
      <xdr:rowOff>12699</xdr:rowOff>
    </xdr:from>
    <xdr:to>
      <xdr:col>14</xdr:col>
      <xdr:colOff>377200</xdr:colOff>
      <xdr:row>484</xdr:row>
      <xdr:rowOff>90922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4CCD59C9-6566-F849-AD4A-CA44392D1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485</xdr:row>
      <xdr:rowOff>34926</xdr:rowOff>
    </xdr:from>
    <xdr:to>
      <xdr:col>14</xdr:col>
      <xdr:colOff>377200</xdr:colOff>
      <xdr:row>499</xdr:row>
      <xdr:rowOff>113148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31E6C189-4B12-B041-85CF-01C8ABDEE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519</xdr:row>
      <xdr:rowOff>190500</xdr:rowOff>
    </xdr:from>
    <xdr:to>
      <xdr:col>14</xdr:col>
      <xdr:colOff>377200</xdr:colOff>
      <xdr:row>534</xdr:row>
      <xdr:rowOff>71166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4A8A71DE-1AE2-0543-9BE9-B9D9EAE71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535</xdr:row>
      <xdr:rowOff>2471</xdr:rowOff>
    </xdr:from>
    <xdr:to>
      <xdr:col>14</xdr:col>
      <xdr:colOff>377200</xdr:colOff>
      <xdr:row>549</xdr:row>
      <xdr:rowOff>80693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8EF8A05F-46E5-0F47-AF36-D949E9D0A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568</xdr:row>
      <xdr:rowOff>197554</xdr:rowOff>
    </xdr:from>
    <xdr:to>
      <xdr:col>14</xdr:col>
      <xdr:colOff>377200</xdr:colOff>
      <xdr:row>583</xdr:row>
      <xdr:rowOff>78221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202D2FFB-F2AF-E442-A66F-7425C153A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584</xdr:row>
      <xdr:rowOff>2470</xdr:rowOff>
    </xdr:from>
    <xdr:to>
      <xdr:col>14</xdr:col>
      <xdr:colOff>377200</xdr:colOff>
      <xdr:row>598</xdr:row>
      <xdr:rowOff>80693</xdr:rowOff>
    </xdr:to>
    <xdr:graphicFrame macro="">
      <xdr:nvGraphicFramePr>
        <xdr:cNvPr id="28" name="Diagramm 27">
          <a:extLst>
            <a:ext uri="{FF2B5EF4-FFF2-40B4-BE49-F238E27FC236}">
              <a16:creationId xmlns:a16="http://schemas.microsoft.com/office/drawing/2014/main" id="{CC95AD11-84F1-6849-8DD0-7A469884C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152</xdr:row>
      <xdr:rowOff>203199</xdr:rowOff>
    </xdr:from>
    <xdr:to>
      <xdr:col>14</xdr:col>
      <xdr:colOff>377200</xdr:colOff>
      <xdr:row>167</xdr:row>
      <xdr:rowOff>83866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DA69EAD-503F-1F44-D0D8-9B58F5B78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202</xdr:row>
      <xdr:rowOff>177800</xdr:rowOff>
    </xdr:from>
    <xdr:to>
      <xdr:col>14</xdr:col>
      <xdr:colOff>377200</xdr:colOff>
      <xdr:row>217</xdr:row>
      <xdr:rowOff>52822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D4576A4-4F0F-E2D2-1580-2688032DD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252</xdr:row>
      <xdr:rowOff>136526</xdr:rowOff>
    </xdr:from>
    <xdr:to>
      <xdr:col>14</xdr:col>
      <xdr:colOff>377200</xdr:colOff>
      <xdr:row>267</xdr:row>
      <xdr:rowOff>11548</xdr:rowOff>
    </xdr:to>
    <xdr:graphicFrame macro="">
      <xdr:nvGraphicFramePr>
        <xdr:cNvPr id="29" name="Diagramm 28">
          <a:extLst>
            <a:ext uri="{FF2B5EF4-FFF2-40B4-BE49-F238E27FC236}">
              <a16:creationId xmlns:a16="http://schemas.microsoft.com/office/drawing/2014/main" id="{B8D6104E-2852-E84E-4B73-0F2C7445A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302</xdr:row>
      <xdr:rowOff>73025</xdr:rowOff>
    </xdr:from>
    <xdr:to>
      <xdr:col>14</xdr:col>
      <xdr:colOff>377200</xdr:colOff>
      <xdr:row>316</xdr:row>
      <xdr:rowOff>151248</xdr:rowOff>
    </xdr:to>
    <xdr:graphicFrame macro="">
      <xdr:nvGraphicFramePr>
        <xdr:cNvPr id="30" name="Diagramm 29">
          <a:extLst>
            <a:ext uri="{FF2B5EF4-FFF2-40B4-BE49-F238E27FC236}">
              <a16:creationId xmlns:a16="http://schemas.microsoft.com/office/drawing/2014/main" id="{1D7A6B8B-4F37-D24E-76A8-7616BBAAA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0</xdr:colOff>
      <xdr:row>352</xdr:row>
      <xdr:rowOff>85726</xdr:rowOff>
    </xdr:from>
    <xdr:to>
      <xdr:col>14</xdr:col>
      <xdr:colOff>377200</xdr:colOff>
      <xdr:row>366</xdr:row>
      <xdr:rowOff>163948</xdr:rowOff>
    </xdr:to>
    <xdr:graphicFrame macro="">
      <xdr:nvGraphicFramePr>
        <xdr:cNvPr id="31" name="Diagramm 30">
          <a:extLst>
            <a:ext uri="{FF2B5EF4-FFF2-40B4-BE49-F238E27FC236}">
              <a16:creationId xmlns:a16="http://schemas.microsoft.com/office/drawing/2014/main" id="{D26B1047-3F16-D1C1-1CF9-10285BF1E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402</xdr:row>
      <xdr:rowOff>136526</xdr:rowOff>
    </xdr:from>
    <xdr:to>
      <xdr:col>14</xdr:col>
      <xdr:colOff>377200</xdr:colOff>
      <xdr:row>417</xdr:row>
      <xdr:rowOff>11548</xdr:rowOff>
    </xdr:to>
    <xdr:graphicFrame macro="">
      <xdr:nvGraphicFramePr>
        <xdr:cNvPr id="32" name="Diagramm 31">
          <a:extLst>
            <a:ext uri="{FF2B5EF4-FFF2-40B4-BE49-F238E27FC236}">
              <a16:creationId xmlns:a16="http://schemas.microsoft.com/office/drawing/2014/main" id="{17627C50-CC66-3391-5854-0B7AEDD5D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451</xdr:row>
      <xdr:rowOff>22226</xdr:rowOff>
    </xdr:from>
    <xdr:to>
      <xdr:col>14</xdr:col>
      <xdr:colOff>377200</xdr:colOff>
      <xdr:row>465</xdr:row>
      <xdr:rowOff>106093</xdr:rowOff>
    </xdr:to>
    <xdr:graphicFrame macro="">
      <xdr:nvGraphicFramePr>
        <xdr:cNvPr id="33" name="Diagramm 32">
          <a:extLst>
            <a:ext uri="{FF2B5EF4-FFF2-40B4-BE49-F238E27FC236}">
              <a16:creationId xmlns:a16="http://schemas.microsoft.com/office/drawing/2014/main" id="{C92FCD9B-F784-163D-BCD2-8DC8F87D1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500</xdr:row>
      <xdr:rowOff>73026</xdr:rowOff>
    </xdr:from>
    <xdr:to>
      <xdr:col>14</xdr:col>
      <xdr:colOff>377200</xdr:colOff>
      <xdr:row>514</xdr:row>
      <xdr:rowOff>151248</xdr:rowOff>
    </xdr:to>
    <xdr:graphicFrame macro="">
      <xdr:nvGraphicFramePr>
        <xdr:cNvPr id="34" name="Diagramm 33">
          <a:extLst>
            <a:ext uri="{FF2B5EF4-FFF2-40B4-BE49-F238E27FC236}">
              <a16:creationId xmlns:a16="http://schemas.microsoft.com/office/drawing/2014/main" id="{F5ABB8FF-4C34-408F-432F-0CCBF6460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550</xdr:row>
      <xdr:rowOff>53271</xdr:rowOff>
    </xdr:from>
    <xdr:to>
      <xdr:col>14</xdr:col>
      <xdr:colOff>377200</xdr:colOff>
      <xdr:row>564</xdr:row>
      <xdr:rowOff>131493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A8D84F3D-158F-143A-0684-D82FA258C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599</xdr:row>
      <xdr:rowOff>91370</xdr:rowOff>
    </xdr:from>
    <xdr:to>
      <xdr:col>14</xdr:col>
      <xdr:colOff>377200</xdr:colOff>
      <xdr:row>613</xdr:row>
      <xdr:rowOff>169593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528CB4E6-2198-2645-DC0B-2B0BACD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104</xdr:row>
      <xdr:rowOff>114300</xdr:rowOff>
    </xdr:from>
    <xdr:to>
      <xdr:col>14</xdr:col>
      <xdr:colOff>377200</xdr:colOff>
      <xdr:row>118</xdr:row>
      <xdr:rowOff>192522</xdr:rowOff>
    </xdr:to>
    <xdr:graphicFrame macro="">
      <xdr:nvGraphicFramePr>
        <xdr:cNvPr id="37" name="Diagramm 36">
          <a:extLst>
            <a:ext uri="{FF2B5EF4-FFF2-40B4-BE49-F238E27FC236}">
              <a16:creationId xmlns:a16="http://schemas.microsoft.com/office/drawing/2014/main" id="{4A03D1CD-7134-B364-24D5-E577F4E03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822325</xdr:colOff>
      <xdr:row>1</xdr:row>
      <xdr:rowOff>187324</xdr:rowOff>
    </xdr:from>
    <xdr:to>
      <xdr:col>19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3DCAE05-E1D1-CE44-B959-CDAF3DD49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33</xdr:row>
      <xdr:rowOff>196850</xdr:rowOff>
    </xdr:from>
    <xdr:to>
      <xdr:col>19</xdr:col>
      <xdr:colOff>38100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6BCFD8E-C085-AC4B-8058-5F89CB7A8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66</xdr:row>
      <xdr:rowOff>0</xdr:rowOff>
    </xdr:from>
    <xdr:to>
      <xdr:col>19</xdr:col>
      <xdr:colOff>31750</xdr:colOff>
      <xdr:row>96</xdr:row>
      <xdr:rowOff>19050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6396ACCA-0914-F74F-8523-AE6FCCDCC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822325</xdr:colOff>
      <xdr:row>1</xdr:row>
      <xdr:rowOff>187324</xdr:rowOff>
    </xdr:from>
    <xdr:to>
      <xdr:col>19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B1C89E0-C9C8-304B-8CC1-E2DC49AC0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33</xdr:row>
      <xdr:rowOff>196850</xdr:rowOff>
    </xdr:from>
    <xdr:to>
      <xdr:col>19</xdr:col>
      <xdr:colOff>38100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108460B-8C58-DF43-8B46-33D968438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66</xdr:row>
      <xdr:rowOff>44450</xdr:rowOff>
    </xdr:from>
    <xdr:to>
      <xdr:col>19</xdr:col>
      <xdr:colOff>50800</xdr:colOff>
      <xdr:row>96</xdr:row>
      <xdr:rowOff>63500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32BAFEB-B19E-7B42-7658-15F3D8B7F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822325</xdr:colOff>
      <xdr:row>1</xdr:row>
      <xdr:rowOff>187324</xdr:rowOff>
    </xdr:from>
    <xdr:to>
      <xdr:col>19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B21C5C2-5F1F-1A4A-9580-9334C0BA2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33</xdr:row>
      <xdr:rowOff>196850</xdr:rowOff>
    </xdr:from>
    <xdr:to>
      <xdr:col>19</xdr:col>
      <xdr:colOff>38100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82F4CF5-18B3-E648-9A92-0D3C5A52F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6350</xdr:colOff>
      <xdr:row>66</xdr:row>
      <xdr:rowOff>19050</xdr:rowOff>
    </xdr:from>
    <xdr:to>
      <xdr:col>19</xdr:col>
      <xdr:colOff>38100</xdr:colOff>
      <xdr:row>96</xdr:row>
      <xdr:rowOff>38100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DCBCAD7-C140-4657-8876-CEE9E0B5D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822325</xdr:colOff>
      <xdr:row>1</xdr:row>
      <xdr:rowOff>187324</xdr:rowOff>
    </xdr:from>
    <xdr:to>
      <xdr:col>19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C7F2ED9-9BD7-8F41-ACE7-4E0131FDF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33</xdr:row>
      <xdr:rowOff>196850</xdr:rowOff>
    </xdr:from>
    <xdr:to>
      <xdr:col>19</xdr:col>
      <xdr:colOff>38100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C9F0564-1551-E042-A240-A8B6F892F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66</xdr:row>
      <xdr:rowOff>31750</xdr:rowOff>
    </xdr:from>
    <xdr:to>
      <xdr:col>19</xdr:col>
      <xdr:colOff>50800</xdr:colOff>
      <xdr:row>96</xdr:row>
      <xdr:rowOff>50800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A812455F-694E-CCE9-3435-33880F9D4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822325</xdr:colOff>
      <xdr:row>1</xdr:row>
      <xdr:rowOff>187324</xdr:rowOff>
    </xdr:from>
    <xdr:to>
      <xdr:col>19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F93860E-099A-3247-90F1-B47DD3134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33</xdr:row>
      <xdr:rowOff>196850</xdr:rowOff>
    </xdr:from>
    <xdr:to>
      <xdr:col>19</xdr:col>
      <xdr:colOff>38100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16F136D-87A6-4A48-B8DE-430466B02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66</xdr:row>
      <xdr:rowOff>31750</xdr:rowOff>
    </xdr:from>
    <xdr:to>
      <xdr:col>19</xdr:col>
      <xdr:colOff>50800</xdr:colOff>
      <xdr:row>96</xdr:row>
      <xdr:rowOff>50800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BF647E0D-8F8F-906C-B1D4-080EAD1F4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822325</xdr:colOff>
      <xdr:row>1</xdr:row>
      <xdr:rowOff>187324</xdr:rowOff>
    </xdr:from>
    <xdr:to>
      <xdr:col>19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8C9232A-E67B-E940-9BF3-D71CA317E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33</xdr:row>
      <xdr:rowOff>196850</xdr:rowOff>
    </xdr:from>
    <xdr:to>
      <xdr:col>19</xdr:col>
      <xdr:colOff>38100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B713499-1F5F-1F45-B743-ED3935614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6350</xdr:colOff>
      <xdr:row>66</xdr:row>
      <xdr:rowOff>19050</xdr:rowOff>
    </xdr:from>
    <xdr:to>
      <xdr:col>19</xdr:col>
      <xdr:colOff>38100</xdr:colOff>
      <xdr:row>95</xdr:row>
      <xdr:rowOff>177800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569EA472-A1BC-D25E-39FE-13B938418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822325</xdr:colOff>
      <xdr:row>1</xdr:row>
      <xdr:rowOff>187324</xdr:rowOff>
    </xdr:from>
    <xdr:to>
      <xdr:col>19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5547D48-D432-D441-8CE5-3E3B8E996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33</xdr:row>
      <xdr:rowOff>196850</xdr:rowOff>
    </xdr:from>
    <xdr:to>
      <xdr:col>19</xdr:col>
      <xdr:colOff>38100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4A18F44-D8E5-1447-A402-2FA8E44B9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66</xdr:row>
      <xdr:rowOff>31750</xdr:rowOff>
    </xdr:from>
    <xdr:to>
      <xdr:col>19</xdr:col>
      <xdr:colOff>50800</xdr:colOff>
      <xdr:row>95</xdr:row>
      <xdr:rowOff>190500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39788CB-BAEC-3B53-4580-8B912571F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822325</xdr:colOff>
      <xdr:row>1</xdr:row>
      <xdr:rowOff>187324</xdr:rowOff>
    </xdr:from>
    <xdr:to>
      <xdr:col>19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FA241C7-A794-584B-AA6F-D03249DA0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33</xdr:row>
      <xdr:rowOff>196850</xdr:rowOff>
    </xdr:from>
    <xdr:to>
      <xdr:col>19</xdr:col>
      <xdr:colOff>38100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24B8075-7651-3D43-BCBB-53FA4494B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603250</xdr:colOff>
      <xdr:row>66</xdr:row>
      <xdr:rowOff>19050</xdr:rowOff>
    </xdr:from>
    <xdr:to>
      <xdr:col>19</xdr:col>
      <xdr:colOff>25400</xdr:colOff>
      <xdr:row>95</xdr:row>
      <xdr:rowOff>177800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AB9AFEA-AD26-C4AF-F986-E136B4B6B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3175</xdr:rowOff>
    </xdr:from>
    <xdr:to>
      <xdr:col>17</xdr:col>
      <xdr:colOff>19050</xdr:colOff>
      <xdr:row>16</xdr:row>
      <xdr:rowOff>79375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825499</xdr:colOff>
      <xdr:row>2</xdr:row>
      <xdr:rowOff>6350</xdr:rowOff>
    </xdr:from>
    <xdr:to>
      <xdr:col>17</xdr:col>
      <xdr:colOff>28574</xdr:colOff>
      <xdr:row>16</xdr:row>
      <xdr:rowOff>82550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187325</xdr:rowOff>
    </xdr:from>
    <xdr:to>
      <xdr:col>17</xdr:col>
      <xdr:colOff>0</xdr:colOff>
      <xdr:row>16</xdr:row>
      <xdr:rowOff>63500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822325</xdr:colOff>
      <xdr:row>1</xdr:row>
      <xdr:rowOff>187324</xdr:rowOff>
    </xdr:from>
    <xdr:to>
      <xdr:col>17</xdr:col>
      <xdr:colOff>19050</xdr:colOff>
      <xdr:row>35</xdr:row>
      <xdr:rowOff>190499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</xdr:colOff>
      <xdr:row>2</xdr:row>
      <xdr:rowOff>9525</xdr:rowOff>
    </xdr:from>
    <xdr:to>
      <xdr:col>17</xdr:col>
      <xdr:colOff>28575</xdr:colOff>
      <xdr:row>38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241300</xdr:colOff>
      <xdr:row>5</xdr:row>
      <xdr:rowOff>114300</xdr:rowOff>
    </xdr:from>
    <xdr:to>
      <xdr:col>15</xdr:col>
      <xdr:colOff>596900</xdr:colOff>
      <xdr:row>42</xdr:row>
      <xdr:rowOff>139700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6E6BCDE-EB1E-0510-4C60-ED4B7F60D4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822325</xdr:colOff>
      <xdr:row>1</xdr:row>
      <xdr:rowOff>187324</xdr:rowOff>
    </xdr:from>
    <xdr:to>
      <xdr:col>19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1987FB3-DA6B-9A45-AFCB-A5B867730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33</xdr:row>
      <xdr:rowOff>196850</xdr:rowOff>
    </xdr:from>
    <xdr:to>
      <xdr:col>19</xdr:col>
      <xdr:colOff>38100</xdr:colOff>
      <xdr:row>63</xdr:row>
      <xdr:rowOff>152400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5935F0B8-9B48-CC48-82EB-AA8DF8FF99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6350</xdr:colOff>
      <xdr:row>66</xdr:row>
      <xdr:rowOff>31750</xdr:rowOff>
    </xdr:from>
    <xdr:to>
      <xdr:col>19</xdr:col>
      <xdr:colOff>38100</xdr:colOff>
      <xdr:row>96</xdr:row>
      <xdr:rowOff>25400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B9A6E6D2-A0CB-D886-0E54-2B0C6CB2F1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479425</xdr:colOff>
      <xdr:row>2</xdr:row>
      <xdr:rowOff>9524</xdr:rowOff>
    </xdr:from>
    <xdr:to>
      <xdr:col>18</xdr:col>
      <xdr:colOff>698500</xdr:colOff>
      <xdr:row>31</xdr:row>
      <xdr:rowOff>190499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E241167-A307-6B43-81FD-B0FC0CC86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463550</xdr:colOff>
      <xdr:row>33</xdr:row>
      <xdr:rowOff>184150</xdr:rowOff>
    </xdr:from>
    <xdr:to>
      <xdr:col>18</xdr:col>
      <xdr:colOff>673100</xdr:colOff>
      <xdr:row>63</xdr:row>
      <xdr:rowOff>139700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4CD6B1D-0567-F540-A71D-F3F4FE38C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450850</xdr:colOff>
      <xdr:row>66</xdr:row>
      <xdr:rowOff>6350</xdr:rowOff>
    </xdr:from>
    <xdr:to>
      <xdr:col>18</xdr:col>
      <xdr:colOff>660400</xdr:colOff>
      <xdr:row>96</xdr:row>
      <xdr:rowOff>25400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7D436E9-C310-5FA4-C500-51119858B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412750</xdr:colOff>
      <xdr:row>66</xdr:row>
      <xdr:rowOff>19050</xdr:rowOff>
    </xdr:from>
    <xdr:to>
      <xdr:col>18</xdr:col>
      <xdr:colOff>622300</xdr:colOff>
      <xdr:row>95</xdr:row>
      <xdr:rowOff>177800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759A9185-4DBA-F8AC-5E87-BC480C04C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tt1"/>
  <dimension ref="A1:N51"/>
  <sheetViews>
    <sheetView showGridLines="0" tabSelected="1" zoomScaleNormal="100" workbookViewId="0">
      <selection activeCell="D13" sqref="D13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5" width="13.83203125" style="29" bestFit="1" customWidth="1"/>
    <col min="16" max="16384" width="10.83203125" style="29"/>
  </cols>
  <sheetData>
    <row r="1" spans="1:13" ht="23" x14ac:dyDescent="0.25">
      <c r="A1" s="50" t="str">
        <f>"Trainingstagebuch KW 1"</f>
        <v>Trainingstagebuch KW 1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  <c r="M9" s="29" t="s">
        <v>137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ht="17" customHeight="1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ht="17" customHeight="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29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9" spans="1:14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1" spans="1:14" x14ac:dyDescent="0.2">
      <c r="A51" s="29" t="s">
        <v>136</v>
      </c>
      <c r="C51" s="30" t="s">
        <v>86</v>
      </c>
    </row>
  </sheetData>
  <mergeCells count="7">
    <mergeCell ref="B46:B47"/>
    <mergeCell ref="B11:B12"/>
    <mergeCell ref="A3:A13"/>
    <mergeCell ref="B21:B22"/>
    <mergeCell ref="B31:B32"/>
    <mergeCell ref="A24:A33"/>
    <mergeCell ref="A14:A23"/>
  </mergeCells>
  <phoneticPr fontId="7" type="noConversion"/>
  <dataValidations disablePrompts="1" count="1">
    <dataValidation type="list" allowBlank="1" showInputMessage="1" showErrorMessage="1" sqref="D4:J4 D14:J14 D24:J24" xr:uid="{00000000-0002-0000-0000-000000000000}">
      <formula1>Sportarten</formula1>
    </dataValidation>
  </dataValidations>
  <hyperlinks>
    <hyperlink ref="C51" r:id="rId1" xr:uid="{00000000-0004-0000-0000-000000000000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1"/>
  <dimension ref="A1:N51"/>
  <sheetViews>
    <sheetView showGridLines="0" topLeftCell="A7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10"</f>
        <v>Trainingstagebuch KW 10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A2DC125B-51BE-6640-BE0B-D517416D66E2}">
      <formula1>Sportarten</formula1>
    </dataValidation>
  </dataValidations>
  <hyperlinks>
    <hyperlink ref="C51" r:id="rId1" xr:uid="{461F6D64-B591-144A-8572-D96F38D5801C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/>
  <dimension ref="A1:N51"/>
  <sheetViews>
    <sheetView showGridLines="0" topLeftCell="A10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11"</f>
        <v>Trainingstagebuch KW 11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41ADCF6E-0E12-E544-9A35-4235110DAA72}">
      <formula1>Sportarten</formula1>
    </dataValidation>
  </dataValidations>
  <hyperlinks>
    <hyperlink ref="C51" r:id="rId1" xr:uid="{AE8F6629-0559-194A-B0EE-DAF4508C56E0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3"/>
  <dimension ref="A1:N51"/>
  <sheetViews>
    <sheetView showGridLines="0" topLeftCell="A9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12"</f>
        <v>Trainingstagebuch KW 12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BC3B76C1-ED83-8E40-A693-51BDB3DAADDC}">
      <formula1>Sportarten</formula1>
    </dataValidation>
  </dataValidations>
  <hyperlinks>
    <hyperlink ref="C51" r:id="rId1" xr:uid="{07142F72-937D-014E-B8F6-194109E84BBB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4"/>
  <dimension ref="A1:N51"/>
  <sheetViews>
    <sheetView showGridLines="0" topLeftCell="A13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13"</f>
        <v>Trainingstagebuch KW 13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17BC8676-26B7-7E4F-92D7-8B598470B3E3}">
      <formula1>Sportarten</formula1>
    </dataValidation>
  </dataValidations>
  <hyperlinks>
    <hyperlink ref="C51" r:id="rId1" xr:uid="{5F0ED9D6-4CCA-8543-B88B-6B4A703BF6E6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5"/>
  <dimension ref="A1:N51"/>
  <sheetViews>
    <sheetView showGridLines="0" topLeftCell="A13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14"</f>
        <v>Trainingstagebuch KW 14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7149D19D-DC4F-9541-89AC-DF08D7CF14AA}">
      <formula1>Sportarten</formula1>
    </dataValidation>
  </dataValidations>
  <hyperlinks>
    <hyperlink ref="C51" r:id="rId1" xr:uid="{49648A96-7BAA-BC43-85CF-324FABFB1693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6"/>
  <dimension ref="A1:N51"/>
  <sheetViews>
    <sheetView showGridLines="0" topLeftCell="A10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15"</f>
        <v>Trainingstagebuch KW 15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0B849692-C506-B24B-91F2-85765C51BE68}">
      <formula1>Sportarten</formula1>
    </dataValidation>
  </dataValidations>
  <hyperlinks>
    <hyperlink ref="C51" r:id="rId1" xr:uid="{035DC1A5-2AE7-1E4D-B70A-FEF9A5A40A97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7"/>
  <dimension ref="A1:N51"/>
  <sheetViews>
    <sheetView showGridLines="0" topLeftCell="A10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16"</f>
        <v>Trainingstagebuch KW 16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5B1877D8-4541-4546-8D73-55AB502A86E0}">
      <formula1>Sportarten</formula1>
    </dataValidation>
  </dataValidations>
  <hyperlinks>
    <hyperlink ref="C51" r:id="rId1" xr:uid="{4258F488-8D13-5545-9332-6690E64394FD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8"/>
  <dimension ref="A1:N51"/>
  <sheetViews>
    <sheetView showGridLines="0" topLeftCell="A10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17"</f>
        <v>Trainingstagebuch KW 17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11ACC348-0D54-7741-A0BA-103C52F3CB12}">
      <formula1>Sportarten</formula1>
    </dataValidation>
  </dataValidations>
  <hyperlinks>
    <hyperlink ref="C51" r:id="rId1" xr:uid="{4D1848D6-2E48-2B4B-ABE0-9ABC0CCC1914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9"/>
  <dimension ref="A1:N51"/>
  <sheetViews>
    <sheetView showGridLines="0" topLeftCell="A11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18"</f>
        <v>Trainingstagebuch KW 18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FF5CB2F6-D17C-4548-87B5-4A0728FB5C82}">
      <formula1>Sportarten</formula1>
    </dataValidation>
  </dataValidations>
  <hyperlinks>
    <hyperlink ref="C51" r:id="rId1" xr:uid="{BCFFD756-B15C-FC4A-83DF-BF2226B823A8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0"/>
  <dimension ref="A1:N51"/>
  <sheetViews>
    <sheetView showGridLines="0" topLeftCell="A12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19"</f>
        <v>Trainingstagebuch KW 19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FF781081-F242-EE45-9811-4BCADFA783BA}">
      <formula1>Sportarten</formula1>
    </dataValidation>
  </dataValidations>
  <hyperlinks>
    <hyperlink ref="C51" r:id="rId1" xr:uid="{B9C67ED0-D468-644F-B5AF-956956A0537A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N51"/>
  <sheetViews>
    <sheetView showGridLines="0" topLeftCell="A12" zoomScaleNormal="100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2"</f>
        <v>Trainingstagebuch KW 2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ht="16" customHeight="1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ht="17" customHeight="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ht="16" customHeight="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0D8D7301-E027-5243-839E-D8CB64E2051E}">
      <formula1>Sportarten</formula1>
    </dataValidation>
  </dataValidations>
  <hyperlinks>
    <hyperlink ref="C51" r:id="rId1" xr:uid="{5180DD59-2580-C747-886B-9F6CB9838889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1"/>
  <dimension ref="A1:N51"/>
  <sheetViews>
    <sheetView showGridLines="0" topLeftCell="A11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20"</f>
        <v>Trainingstagebuch KW 20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B9ADE7AF-3AB6-ED43-AB35-9347411CCBA0}">
      <formula1>Sportarten</formula1>
    </dataValidation>
  </dataValidations>
  <hyperlinks>
    <hyperlink ref="C51" r:id="rId1" xr:uid="{A8ACC849-94AD-B142-9EEC-A65D0D1DF7B6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2"/>
  <dimension ref="A1:N51"/>
  <sheetViews>
    <sheetView showGridLines="0" topLeftCell="A13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21"</f>
        <v>Trainingstagebuch KW 21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871543C6-1B8E-BC49-98D3-C98C87CA06F6}">
      <formula1>Sportarten</formula1>
    </dataValidation>
  </dataValidations>
  <hyperlinks>
    <hyperlink ref="C51" r:id="rId1" xr:uid="{080C3B7C-D79F-7A47-82F5-3D42C73DB965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3"/>
  <dimension ref="A1:N51"/>
  <sheetViews>
    <sheetView showGridLines="0" topLeftCell="A12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22"</f>
        <v>Trainingstagebuch KW 22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0AB870EE-C464-5E47-94DA-C49C57CB4E6B}">
      <formula1>Sportarten</formula1>
    </dataValidation>
  </dataValidations>
  <hyperlinks>
    <hyperlink ref="C51" r:id="rId1" xr:uid="{61514E47-55F6-5D4B-87AD-6912B37B60B6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4"/>
  <dimension ref="A1:N51"/>
  <sheetViews>
    <sheetView showGridLines="0" topLeftCell="A13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23"</f>
        <v>Trainingstagebuch KW 23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E591253B-3996-EE4B-A4E3-88400FBD5CBA}">
      <formula1>Sportarten</formula1>
    </dataValidation>
  </dataValidations>
  <hyperlinks>
    <hyperlink ref="C51" r:id="rId1" xr:uid="{EE40AC77-C248-2C4C-BFD8-70A7BD2F65BA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5"/>
  <dimension ref="A1:N51"/>
  <sheetViews>
    <sheetView showGridLines="0" topLeftCell="A11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24"</f>
        <v>Trainingstagebuch KW 24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5E59B837-1DB4-A346-A823-D700D6AEB08A}">
      <formula1>Sportarten</formula1>
    </dataValidation>
  </dataValidations>
  <hyperlinks>
    <hyperlink ref="C51" r:id="rId1" xr:uid="{282DBDF3-3D0B-694C-B587-E9CA6FEF6174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6"/>
  <dimension ref="A1:N51"/>
  <sheetViews>
    <sheetView showGridLines="0" topLeftCell="A11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25"</f>
        <v>Trainingstagebuch KW 25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C4CF3E9D-40C0-B643-BD01-85BC91E935A6}">
      <formula1>Sportarten</formula1>
    </dataValidation>
  </dataValidations>
  <hyperlinks>
    <hyperlink ref="C51" r:id="rId1" xr:uid="{5A266BF2-CAE8-204C-8A2F-D776965E791D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7"/>
  <dimension ref="A1:N51"/>
  <sheetViews>
    <sheetView showGridLines="0" topLeftCell="A11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26"</f>
        <v>Trainingstagebuch KW 26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22E4A496-4E41-8348-9947-C30C28392AC0}">
      <formula1>Sportarten</formula1>
    </dataValidation>
  </dataValidations>
  <hyperlinks>
    <hyperlink ref="C51" r:id="rId1" xr:uid="{6E7C6F76-3BE3-F843-830B-5875546551C7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8"/>
  <dimension ref="A1:N51"/>
  <sheetViews>
    <sheetView showGridLines="0" topLeftCell="A10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27"</f>
        <v>Trainingstagebuch KW 27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2B0E3D2B-8324-BC4C-9A27-08EA30C955B7}">
      <formula1>Sportarten</formula1>
    </dataValidation>
  </dataValidations>
  <hyperlinks>
    <hyperlink ref="C51" r:id="rId1" xr:uid="{F291CAF7-0230-CC45-999B-49A27B73C481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9"/>
  <dimension ref="A1:N51"/>
  <sheetViews>
    <sheetView showGridLines="0" topLeftCell="A10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28"</f>
        <v>Trainingstagebuch KW 28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685BE538-2933-AF41-B2CB-72B24B7864E3}">
      <formula1>Sportarten</formula1>
    </dataValidation>
  </dataValidations>
  <hyperlinks>
    <hyperlink ref="C51" r:id="rId1" xr:uid="{A3FEC5C7-847D-724D-91F5-FC6E40ED762F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30"/>
  <dimension ref="A1:N51"/>
  <sheetViews>
    <sheetView showGridLines="0" topLeftCell="A9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29"</f>
        <v>Trainingstagebuch KW 29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06B0652F-539F-3645-9308-934E7F8C3611}">
      <formula1>Sportarten</formula1>
    </dataValidation>
  </dataValidations>
  <hyperlinks>
    <hyperlink ref="C51" r:id="rId1" xr:uid="{55082D2A-E58E-674E-A7C8-B3E3BC4F94FB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N51"/>
  <sheetViews>
    <sheetView showGridLines="0" topLeftCell="A11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3"</f>
        <v>Trainingstagebuch KW 3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ht="17" customHeight="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67BA1FBD-58A7-264B-876F-B83111BC4AF3}">
      <formula1>Sportarten</formula1>
    </dataValidation>
  </dataValidations>
  <hyperlinks>
    <hyperlink ref="C51" r:id="rId1" xr:uid="{967AC6BC-712A-AF4A-9E66-FF0FEDC90C9F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31"/>
  <dimension ref="A1:N51"/>
  <sheetViews>
    <sheetView showGridLines="0" topLeftCell="A8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30"</f>
        <v>Trainingstagebuch KW 30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062E47CD-3F5A-CB4B-853F-6A386B0C9DBE}">
      <formula1>Sportarten</formula1>
    </dataValidation>
  </dataValidations>
  <hyperlinks>
    <hyperlink ref="C51" r:id="rId1" xr:uid="{7A4E1227-CFB7-C741-99CD-0649B14EC837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2"/>
  <dimension ref="A1:N51"/>
  <sheetViews>
    <sheetView showGridLines="0" topLeftCell="A10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31"</f>
        <v>Trainingstagebuch KW 31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431D02F1-110A-B346-AA9A-12B531276338}">
      <formula1>Sportarten</formula1>
    </dataValidation>
  </dataValidations>
  <hyperlinks>
    <hyperlink ref="C51" r:id="rId1" xr:uid="{D03FE888-36C1-534D-8B1C-A11209ABE3D6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33"/>
  <dimension ref="A1:N51"/>
  <sheetViews>
    <sheetView showGridLines="0" topLeftCell="A13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32"</f>
        <v>Trainingstagebuch KW 32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F9DA5D56-73E8-B44C-A848-1A10DA05B546}">
      <formula1>Sportarten</formula1>
    </dataValidation>
  </dataValidations>
  <hyperlinks>
    <hyperlink ref="C51" r:id="rId1" xr:uid="{801382DD-02C8-5747-A077-DF4EA6A85A96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4"/>
  <dimension ref="A1:N51"/>
  <sheetViews>
    <sheetView showGridLines="0" topLeftCell="A10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33"</f>
        <v>Trainingstagebuch KW 33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8D50F89D-FD7B-D34D-BD1F-DBE035FEC455}">
      <formula1>Sportarten</formula1>
    </dataValidation>
  </dataValidations>
  <hyperlinks>
    <hyperlink ref="C51" r:id="rId1" xr:uid="{33AFC596-4AEB-4A4D-93E2-BAD677448031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5"/>
  <dimension ref="A1:N51"/>
  <sheetViews>
    <sheetView showGridLines="0" topLeftCell="A8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34"</f>
        <v>Trainingstagebuch KW 34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A3ADC877-B153-4744-BA65-FB118F7902FE}">
      <formula1>Sportarten</formula1>
    </dataValidation>
  </dataValidations>
  <hyperlinks>
    <hyperlink ref="C51" r:id="rId1" xr:uid="{8969D5A9-17E9-8542-B9C3-14C513E3E8E8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36"/>
  <dimension ref="A1:N51"/>
  <sheetViews>
    <sheetView showGridLines="0" topLeftCell="A10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35"</f>
        <v>Trainingstagebuch KW 35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047CEFFB-4537-D44B-AFA9-53B5817C583C}">
      <formula1>Sportarten</formula1>
    </dataValidation>
  </dataValidations>
  <hyperlinks>
    <hyperlink ref="C51" r:id="rId1" xr:uid="{6B285D66-FA21-1C45-AA5C-AD59B7A77CB9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7"/>
  <dimension ref="A1:N51"/>
  <sheetViews>
    <sheetView showGridLines="0" topLeftCell="A8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36"</f>
        <v>Trainingstagebuch KW 36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F86899AB-D0F2-534A-BE6F-43F5B8BBFEA0}">
      <formula1>Sportarten</formula1>
    </dataValidation>
  </dataValidations>
  <hyperlinks>
    <hyperlink ref="C51" r:id="rId1" xr:uid="{483FE652-8D1B-DE41-91F5-BEB67BEDAFE8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38"/>
  <dimension ref="A1:N51"/>
  <sheetViews>
    <sheetView showGridLines="0" topLeftCell="A9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37"</f>
        <v>Trainingstagebuch KW 37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20C3B1DA-261D-3145-9A6B-6D6D058550F3}">
      <formula1>Sportarten</formula1>
    </dataValidation>
  </dataValidations>
  <hyperlinks>
    <hyperlink ref="C51" r:id="rId1" xr:uid="{9D1FE3B2-0AF4-D140-8018-10C9BD96B132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39"/>
  <dimension ref="A1:N51"/>
  <sheetViews>
    <sheetView showGridLines="0" topLeftCell="A10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38"</f>
        <v>Trainingstagebuch KW 38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655C9ECF-2528-6B4B-B77E-8CE21C655F6E}">
      <formula1>Sportarten</formula1>
    </dataValidation>
  </dataValidations>
  <hyperlinks>
    <hyperlink ref="C51" r:id="rId1" xr:uid="{78802F02-7DFA-2F4C-BB75-20CFC70F20AC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40"/>
  <dimension ref="A1:N51"/>
  <sheetViews>
    <sheetView showGridLines="0" topLeftCell="A8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39"</f>
        <v>Trainingstagebuch KW 39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A07D3EDB-5044-DE46-9612-CCCD25561012}">
      <formula1>Sportarten</formula1>
    </dataValidation>
  </dataValidations>
  <hyperlinks>
    <hyperlink ref="C51" r:id="rId1" xr:uid="{FB096E74-B21C-4940-8288-CD8281895008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N51"/>
  <sheetViews>
    <sheetView showGridLines="0" topLeftCell="A13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4"</f>
        <v>Trainingstagebuch KW 4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ht="16" customHeight="1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ht="17" customHeight="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ht="16" customHeight="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ht="15" customHeight="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D9F37550-93E1-7E48-9266-10AF2941D8EE}">
      <formula1>Sportarten</formula1>
    </dataValidation>
  </dataValidations>
  <hyperlinks>
    <hyperlink ref="C51" r:id="rId1" xr:uid="{63A53004-5793-E64F-870C-35F35C610B30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41"/>
  <dimension ref="A1:N51"/>
  <sheetViews>
    <sheetView showGridLines="0" topLeftCell="A10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40"</f>
        <v>Trainingstagebuch KW 40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65FE43EB-8F75-6A44-8211-E33479D0C7F5}">
      <formula1>Sportarten</formula1>
    </dataValidation>
  </dataValidations>
  <hyperlinks>
    <hyperlink ref="C51" r:id="rId1" xr:uid="{816E223E-0865-9340-8720-D3F657343CD7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42"/>
  <dimension ref="A1:N51"/>
  <sheetViews>
    <sheetView showGridLines="0" topLeftCell="A12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41"</f>
        <v>Trainingstagebuch KW 41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AFA59F86-E708-B846-95D0-95CEB2553315}">
      <formula1>Sportarten</formula1>
    </dataValidation>
  </dataValidations>
  <hyperlinks>
    <hyperlink ref="C51" r:id="rId1" xr:uid="{D18BB6C8-ABD7-904C-AFD6-43014C877D93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43"/>
  <dimension ref="A1:N51"/>
  <sheetViews>
    <sheetView showGridLines="0" topLeftCell="A10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42"</f>
        <v>Trainingstagebuch KW 42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6B19742B-09CC-2743-893F-4BB693F80AC2}">
      <formula1>Sportarten</formula1>
    </dataValidation>
  </dataValidations>
  <hyperlinks>
    <hyperlink ref="C51" r:id="rId1" xr:uid="{702D4DD7-19AE-C240-B527-61706D05BC46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Tabelle44"/>
  <dimension ref="A1:N51"/>
  <sheetViews>
    <sheetView showGridLines="0" topLeftCell="A12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43"</f>
        <v>Trainingstagebuch KW 43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7D45238A-48AB-BA4A-88C0-45422C819896}">
      <formula1>Sportarten</formula1>
    </dataValidation>
  </dataValidations>
  <hyperlinks>
    <hyperlink ref="C51" r:id="rId1" xr:uid="{AD302FC9-BCA9-804F-ACEF-A28DCED4F0F2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Tabelle45"/>
  <dimension ref="A1:N51"/>
  <sheetViews>
    <sheetView showGridLines="0" topLeftCell="A12" workbookViewId="0">
      <selection activeCell="K47" sqref="K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44"</f>
        <v>Trainingstagebuch KW 44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00D8A8E5-C61D-0A49-8C8A-99BF4434CA65}">
      <formula1>Sportarten</formula1>
    </dataValidation>
  </dataValidations>
  <hyperlinks>
    <hyperlink ref="C51" r:id="rId1" xr:uid="{6E76D3D1-1281-6043-AF88-DAC4DE9D37A9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Tabelle46"/>
  <dimension ref="A1:N51"/>
  <sheetViews>
    <sheetView showGridLines="0" topLeftCell="A12" workbookViewId="0">
      <selection activeCell="K47" sqref="K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45"</f>
        <v>Trainingstagebuch KW 45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1A8B91AB-A208-3C40-A559-11DE33D780AA}">
      <formula1>Sportarten</formula1>
    </dataValidation>
  </dataValidations>
  <hyperlinks>
    <hyperlink ref="C51" r:id="rId1" xr:uid="{7213A2E2-7B59-1045-B2AC-9D0FE818803E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Tabelle47"/>
  <dimension ref="A1:N51"/>
  <sheetViews>
    <sheetView showGridLines="0" topLeftCell="A10" workbookViewId="0">
      <selection activeCell="K47" sqref="K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46"</f>
        <v>Trainingstagebuch KW 46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AD508365-E280-F94E-9AEA-FDA0423FD790}">
      <formula1>Sportarten</formula1>
    </dataValidation>
  </dataValidations>
  <hyperlinks>
    <hyperlink ref="C51" r:id="rId1" xr:uid="{9A1328BF-ECB6-5E47-9BE8-AC33A41C151A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Tabelle48"/>
  <dimension ref="A1:N51"/>
  <sheetViews>
    <sheetView showGridLines="0" topLeftCell="A11" workbookViewId="0">
      <selection activeCell="K47" sqref="K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47"</f>
        <v>Trainingstagebuch KW 47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EAFE59C2-5CD9-0348-8D22-A54057142DE1}">
      <formula1>Sportarten</formula1>
    </dataValidation>
  </dataValidations>
  <hyperlinks>
    <hyperlink ref="C51" r:id="rId1" xr:uid="{E920E11E-9DAA-7044-8C7D-4576A8F9DBC0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Tabelle49"/>
  <dimension ref="A1:N51"/>
  <sheetViews>
    <sheetView showGridLines="0" workbookViewId="0"/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48"</f>
        <v>Trainingstagebuch KW 48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ht="17" customHeight="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2E67D8E6-CF12-8E44-B33C-0F765A6B15C8}">
      <formula1>Sportarten</formula1>
    </dataValidation>
  </dataValidations>
  <hyperlinks>
    <hyperlink ref="C51" r:id="rId1" xr:uid="{5EE4C5E7-B0EB-A141-AA54-A5508EA9D515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Tabelle50"/>
  <dimension ref="A1:N51"/>
  <sheetViews>
    <sheetView showGridLines="0" workbookViewId="0"/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49"</f>
        <v>Trainingstagebuch KW 49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ht="17" customHeight="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539390E8-08A0-0141-812A-2CA7E19F543D}">
      <formula1>Sportarten</formula1>
    </dataValidation>
  </dataValidations>
  <hyperlinks>
    <hyperlink ref="C51" r:id="rId1" xr:uid="{6BA69342-F615-EC45-8DF6-6F72F0C23AD9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/>
  <dimension ref="A1:N51"/>
  <sheetViews>
    <sheetView showGridLines="0" topLeftCell="A13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5"</f>
        <v>Trainingstagebuch KW 5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ht="16" customHeight="1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ht="17" customHeight="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ht="16" customHeight="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732492DA-CE32-E047-BCED-F99F856BDDC8}">
      <formula1>Sportarten</formula1>
    </dataValidation>
  </dataValidations>
  <hyperlinks>
    <hyperlink ref="C51" r:id="rId1" xr:uid="{5530C94D-A798-F24C-A366-86ECFFC2752A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Tabelle51"/>
  <dimension ref="A1:N51"/>
  <sheetViews>
    <sheetView showGridLines="0" workbookViewId="0"/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50"</f>
        <v>Trainingstagebuch KW 50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ht="17" customHeight="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5E78E938-C28C-A54F-9AC9-3EF0C6732FC1}">
      <formula1>Sportarten</formula1>
    </dataValidation>
  </dataValidations>
  <hyperlinks>
    <hyperlink ref="C51" r:id="rId1" xr:uid="{72445D37-740C-0047-A804-5CCD9203317E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Tabelle52"/>
  <dimension ref="A1:N51"/>
  <sheetViews>
    <sheetView showGridLines="0" topLeftCell="A16" workbookViewId="0">
      <selection activeCell="K47" sqref="K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51"</f>
        <v>Trainingstagebuch KW 51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ht="17" customHeight="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787ED95B-BB7F-8B4E-967E-AFC103197133}">
      <formula1>Sportarten</formula1>
    </dataValidation>
  </dataValidations>
  <hyperlinks>
    <hyperlink ref="C51" r:id="rId1" xr:uid="{E67A3070-6185-F044-BC45-B924591D71AD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Tabelle53"/>
  <dimension ref="A1:N51"/>
  <sheetViews>
    <sheetView showGridLines="0" zoomScale="90" zoomScaleNormal="90" workbookViewId="0"/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52"</f>
        <v>Trainingstagebuch KW 52</v>
      </c>
      <c r="C1" s="2"/>
      <c r="D1" s="2"/>
      <c r="E1" s="2"/>
      <c r="F1" s="2"/>
      <c r="G1" s="2"/>
      <c r="H1" s="2"/>
      <c r="I1" s="2"/>
      <c r="J1" s="2"/>
    </row>
    <row r="2" spans="1:13" ht="17" customHeight="1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 t="s">
        <v>123</v>
      </c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ht="16" customHeight="1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ht="16" customHeight="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248FF603-D4DB-724E-8E3C-3C8F0AA73A69}">
      <formula1>Sportarten</formula1>
    </dataValidation>
  </dataValidations>
  <hyperlinks>
    <hyperlink ref="C51" r:id="rId1" xr:uid="{8D353090-169D-7946-91AD-C8620203C272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Tabelle3">
    <tabColor rgb="FFFFFF00"/>
  </sheetPr>
  <dimension ref="B7:E21"/>
  <sheetViews>
    <sheetView workbookViewId="0">
      <selection activeCell="E13" sqref="E13"/>
    </sheetView>
  </sheetViews>
  <sheetFormatPr baseColWidth="10" defaultRowHeight="16" x14ac:dyDescent="0.2"/>
  <cols>
    <col min="2" max="2" width="16.83203125" customWidth="1"/>
    <col min="3" max="3" width="13.5" bestFit="1" customWidth="1"/>
  </cols>
  <sheetData>
    <row r="7" spans="2:5" x14ac:dyDescent="0.2">
      <c r="B7" s="38" t="s">
        <v>98</v>
      </c>
      <c r="C7" s="128" t="s">
        <v>97</v>
      </c>
    </row>
    <row r="8" spans="2:5" x14ac:dyDescent="0.2">
      <c r="B8" s="37" t="s">
        <v>99</v>
      </c>
      <c r="C8" s="84" t="s">
        <v>123</v>
      </c>
      <c r="E8" s="76" t="s">
        <v>125</v>
      </c>
    </row>
    <row r="9" spans="2:5" x14ac:dyDescent="0.2">
      <c r="B9" s="37" t="s">
        <v>100</v>
      </c>
      <c r="C9" s="84" t="s">
        <v>123</v>
      </c>
    </row>
    <row r="10" spans="2:5" x14ac:dyDescent="0.2">
      <c r="B10" s="37" t="s">
        <v>101</v>
      </c>
      <c r="C10" s="84" t="s">
        <v>123</v>
      </c>
      <c r="E10" s="76" t="s">
        <v>126</v>
      </c>
    </row>
    <row r="11" spans="2:5" x14ac:dyDescent="0.2">
      <c r="B11" s="37" t="s">
        <v>102</v>
      </c>
      <c r="C11" s="84" t="s">
        <v>123</v>
      </c>
    </row>
    <row r="12" spans="2:5" x14ac:dyDescent="0.2">
      <c r="B12" s="37" t="s">
        <v>103</v>
      </c>
      <c r="C12" s="84" t="s">
        <v>123</v>
      </c>
      <c r="E12" t="s">
        <v>139</v>
      </c>
    </row>
    <row r="13" spans="2:5" x14ac:dyDescent="0.2">
      <c r="B13" s="37" t="s">
        <v>104</v>
      </c>
      <c r="C13" s="84" t="s">
        <v>123</v>
      </c>
    </row>
    <row r="14" spans="2:5" x14ac:dyDescent="0.2">
      <c r="B14" s="37" t="s">
        <v>105</v>
      </c>
      <c r="C14" s="84" t="s">
        <v>123</v>
      </c>
    </row>
    <row r="15" spans="2:5" x14ac:dyDescent="0.2">
      <c r="B15" s="37" t="s">
        <v>106</v>
      </c>
      <c r="C15" s="84" t="s">
        <v>123</v>
      </c>
    </row>
    <row r="16" spans="2:5" x14ac:dyDescent="0.2">
      <c r="B16" s="37" t="s">
        <v>107</v>
      </c>
      <c r="C16" s="84" t="s">
        <v>123</v>
      </c>
    </row>
    <row r="17" spans="2:3" x14ac:dyDescent="0.2">
      <c r="B17" s="37" t="s">
        <v>108</v>
      </c>
      <c r="C17" s="84" t="s">
        <v>123</v>
      </c>
    </row>
    <row r="18" spans="2:3" x14ac:dyDescent="0.2">
      <c r="B18" s="37" t="s">
        <v>111</v>
      </c>
      <c r="C18" s="64"/>
    </row>
    <row r="20" spans="2:3" x14ac:dyDescent="0.2">
      <c r="B20" t="s">
        <v>127</v>
      </c>
    </row>
    <row r="21" spans="2:3" x14ac:dyDescent="0.2">
      <c r="B21" t="s">
        <v>109</v>
      </c>
    </row>
  </sheetData>
  <dataValidations count="1">
    <dataValidation type="list" allowBlank="1" showInputMessage="1" showErrorMessage="1" sqref="B21" xr:uid="{00000000-0002-0000-3400-000000000000}">
      <formula1>Sportarten</formula1>
    </dataValidation>
  </dataValidations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Blatt53">
    <tabColor rgb="FFFF0000"/>
  </sheetPr>
  <dimension ref="A1:P568"/>
  <sheetViews>
    <sheetView showGridLines="0" zoomScaleNormal="100" zoomScalePageLayoutView="110" workbookViewId="0">
      <selection activeCell="A28" sqref="A28"/>
    </sheetView>
  </sheetViews>
  <sheetFormatPr baseColWidth="10" defaultColWidth="7.5" defaultRowHeight="16" x14ac:dyDescent="0.2"/>
  <cols>
    <col min="1" max="1" width="17.6640625" customWidth="1"/>
    <col min="2" max="2" width="11" customWidth="1"/>
    <col min="3" max="3" width="6.1640625" bestFit="1" customWidth="1"/>
    <col min="4" max="4" width="1.6640625" customWidth="1"/>
    <col min="5" max="5" width="17.6640625" customWidth="1"/>
    <col min="6" max="6" width="10.83203125" customWidth="1"/>
    <col min="7" max="7" width="6.1640625" bestFit="1" customWidth="1"/>
    <col min="8" max="8" width="1.6640625" customWidth="1"/>
    <col min="9" max="9" width="17.6640625" bestFit="1" customWidth="1"/>
    <col min="10" max="10" width="11" customWidth="1"/>
    <col min="11" max="11" width="6.1640625" bestFit="1" customWidth="1"/>
    <col min="12" max="12" width="1.6640625" customWidth="1"/>
    <col min="13" max="13" width="14.33203125" bestFit="1" customWidth="1"/>
    <col min="14" max="14" width="10.83203125" customWidth="1"/>
    <col min="15" max="15" width="6.1640625" bestFit="1" customWidth="1"/>
    <col min="16" max="16" width="17.1640625" style="77" customWidth="1"/>
  </cols>
  <sheetData>
    <row r="1" spans="1:15" ht="23" x14ac:dyDescent="0.25">
      <c r="A1" s="1" t="s">
        <v>87</v>
      </c>
      <c r="B1" s="2"/>
      <c r="C1" s="2"/>
      <c r="D1" s="2"/>
      <c r="E1" s="2"/>
      <c r="F1" s="2"/>
      <c r="G1" s="2"/>
      <c r="H1" s="2"/>
      <c r="I1" s="2"/>
    </row>
    <row r="2" spans="1:15" ht="17" thickBo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15" ht="17" thickBot="1" x14ac:dyDescent="0.25">
      <c r="A3" s="138" t="s">
        <v>90</v>
      </c>
      <c r="B3" s="3" t="s">
        <v>10</v>
      </c>
      <c r="C3" s="20">
        <f>'KW 1'!K5+'KW 2'!K5+'KW 3'!K5+'KW 4'!K5+'KW 5'!K5+'KW 6'!K5+'KW 7'!K5+'KW 8'!K5+'KW 9'!K5+'KW 10'!K5+'KW 11'!K5+'KW 12'!K5+'KW 13'!K5+'KW 14'!K5+'KW 15'!K5+'KW 16'!K5+'KW 17'!K5+'KW 18'!K5+'KW 19'!K5+'KW 20'!K5+'KW 21'!K5+'KW 22'!K5+'KW 23'!K5+'KW 24'!K5+'KW 25'!K5+'KW 26'!K5+'KW 27'!K5+'KW 28'!K5+'KW 29'!K5+'KW 30'!K5+'KW 31'!K5+'KW 32'!K5+'KW 33'!K5+'KW 34'!K5+'KW 35'!K5+'KW 36'!K5+'KW 37'!K5+'KW 38'!K5+'KW 39'!K5+'KW 40'!K5+'KW 41'!K5+'KW 42'!K5+'KW 43'!K5+'KW 44'!K5+'KW 45'!K5+'KW 46'!K5+'KW 47'!K5+'KW 48'!K5+'KW 49'!K5+'KW 50'!K5+'KW 51'!K5+'KW 52'!K5</f>
        <v>0</v>
      </c>
      <c r="E3" s="138" t="s">
        <v>91</v>
      </c>
      <c r="F3" s="3" t="s">
        <v>10</v>
      </c>
      <c r="G3" s="55">
        <f>'KW 1'!K15+'KW 2'!K14+'KW 3'!K14+'KW 4'!K14+'KW 5'!K14+'KW 6'!K14+'KW 7'!K14+'KW 8'!K14+'KW 9'!K14+'KW 10'!K14+'KW 11'!K14+'KW 12'!K14+'KW 13'!K14+'KW 14'!K14+'KW 15'!K14+'KW 16'!K14+'KW 17'!K14+'KW 18'!K14+'KW 19'!K14+'KW 20'!K14+'KW 21'!K14+'KW 22'!K14+'KW 23'!K14+'KW 24'!K14+'KW 25'!K14+'KW 26'!K14+'KW 27'!K14+'KW 28'!K14+'KW 29'!K14+'KW 30'!K14+'KW 31'!K14+'KW 32'!K14+'KW 33'!K14+'KW 34'!K14+'KW 35'!K14+'KW 36'!K14+'KW 37'!K14+'KW 38'!K14+'KW 39'!K14+'KW 40'!K14+'KW 41'!K14+'KW 42'!K14+'KW 43'!K14+'KW 44'!K14+'KW 45'!K14+'KW 46'!K14+'KW 47'!K14+'KW 48'!K14+'KW 49'!K14+'KW 50'!K14+'KW 51'!K14+'KW 52'!K14</f>
        <v>0</v>
      </c>
      <c r="I3" s="138" t="s">
        <v>96</v>
      </c>
      <c r="J3" s="3" t="s">
        <v>10</v>
      </c>
      <c r="K3" s="20">
        <f>'KW 1'!K25+'KW 2'!K23+'KW 3'!K23+'KW 4'!K23+'KW 5'!K23+'KW 6'!K23+'KW 7'!K23+'KW 8'!K23+'KW 9'!K23+'KW 10'!K23+'KW 11'!K23+'KW 12'!K23+'KW 13'!K23+'KW 14'!K23+'KW 15'!K23+'KW 16'!K23+'KW 17'!K23+'KW 18'!K23+'KW 19'!K23+'KW 20'!K23+'KW 21'!K23+'KW 22'!K23+'KW 23'!K23+'KW 24'!K23+'KW 25'!K23+'KW 26'!K23+'KW 27'!K23+'KW 28'!K23+'KW 29'!K23+'KW 30'!K23+'KW 31'!K23+'KW 32'!K23+'KW 33'!K23+'KW 34'!K23+'KW 35'!K23+'KW 36'!K23+'KW 37'!K23+'KW 38'!K23+'KW 39'!K23+'KW 40'!K23+'KW 41'!K23+'KW 42'!K23+'KW 43'!K23+'KW 44'!K23+'KW 45'!K23+'KW 46'!K23+'KW 47'!K23+'KW 48'!K23+'KW 49'!K23+'KW 50'!K23+'KW 51'!K23+'KW 52'!K23</f>
        <v>0</v>
      </c>
      <c r="M3" s="141" t="s">
        <v>92</v>
      </c>
      <c r="N3" s="27" t="s">
        <v>10</v>
      </c>
      <c r="O3" s="34">
        <f>C3+G3+K3</f>
        <v>0</v>
      </c>
    </row>
    <row r="4" spans="1:15" ht="17" thickBot="1" x14ac:dyDescent="0.25">
      <c r="A4" s="139"/>
      <c r="B4" s="4" t="s">
        <v>11</v>
      </c>
      <c r="C4" s="58">
        <f>'KW 1'!K6+'KW 2'!K6+'KW 3'!K6+'KW 4'!K6+'KW 5'!K6+'KW 6'!K6+'KW 7'!K6+'KW 8'!K6+'KW 9'!K6+'KW 10'!K6+'KW 11'!K6+'KW 12'!K6+'KW 13'!K6+'KW 14'!K6+'KW 15'!K6+'KW 16'!K6+'KW 17'!K6+'KW 18'!K6+'KW 19'!K6+'KW 20'!K6+'KW 21'!K6+'KW 22'!K6+'KW 23'!K6+'KW 24'!K6+'KW 25'!K6+'KW 26'!K6+'KW 27'!K6+'KW 28'!K6+'KW 29'!K6+'KW 30'!K6+'KW 31'!K6+'KW 32'!K6+'KW 33'!K6+'KW 34'!K6+'KW 35'!K6+'KW 36'!K6+'KW 37'!K6+'KW 38'!K6+'KW 39'!K6+'KW 40'!K6+'KW 41'!K6+'KW 42'!K6+'KW 43'!K6+'KW 44'!K6+'KW 45'!K6+'KW 46'!K6+'KW 47'!K6+'KW 48'!K6+'KW 49'!K6+'KW 50'!K6+'KW 51'!K6+'KW 52'!K6</f>
        <v>0</v>
      </c>
      <c r="E4" s="139"/>
      <c r="F4" s="4" t="s">
        <v>11</v>
      </c>
      <c r="G4" s="56">
        <f>'KW 1'!K16+'KW 2'!K15+'KW 3'!K15+'KW 4'!K15+'KW 5'!K15+'KW 6'!K15+'KW 7'!K15+'KW 8'!K15+'KW 9'!K15+'KW 10'!K15+'KW 11'!K15+'KW 12'!K15+'KW 13'!K15+'KW 14'!K15+'KW 15'!K15+'KW 16'!K15+'KW 17'!K15+'KW 18'!K15+'KW 19'!K15+'KW 20'!K15+'KW 21'!K15+'KW 22'!K15+'KW 23'!K15+'KW 24'!K15+'KW 25'!K15+'KW 26'!K15+'KW 27'!K15+'KW 28'!K15+'KW 29'!K15+'KW 30'!K15+'KW 31'!K15+'KW 32'!K15+'KW 33'!K15+'KW 34'!K15+'KW 35'!K15+'KW 36'!K15+'KW 37'!K15+'KW 38'!K15+'KW 39'!K15+'KW 40'!K15+'KW 41'!K15+'KW 42'!K15+'KW 43'!K15+'KW 44'!K15+'KW 45'!K15+'KW 46'!K15+'KW 47'!K15+'KW 48'!K15+'KW 49'!K15+'KW 50'!K15+'KW 51'!K15+'KW 52'!K15</f>
        <v>0</v>
      </c>
      <c r="I4" s="139"/>
      <c r="J4" s="4" t="s">
        <v>11</v>
      </c>
      <c r="K4" s="58">
        <f>'KW 1'!K26+'KW 2'!K24+'KW 3'!K24+'KW 4'!K24+'KW 5'!K24+'KW 6'!K24+'KW 7'!K24+'KW 8'!K24+'KW 9'!K24+'KW 10'!K24+'KW 11'!K24+'KW 12'!K24+'KW 13'!K24+'KW 14'!K24+'KW 15'!K24+'KW 16'!K24+'KW 17'!K24+'KW 18'!K24+'KW 19'!K24+'KW 20'!K24+'KW 21'!K24+'KW 22'!K24+'KW 23'!K24+'KW 24'!K24+'KW 25'!K24+'KW 26'!K24+'KW 27'!K24+'KW 28'!K24+'KW 29'!K24+'KW 30'!K24+'KW 31'!K24+'KW 32'!K24+'KW 33'!K24+'KW 34'!K24+'KW 35'!K24+'KW 36'!K24+'KW 37'!K24+'KW 38'!K24+'KW 39'!K24+'KW 40'!K24+'KW 41'!K24+'KW 42'!K24+'KW 43'!K24+'KW 44'!K24+'KW 45'!K24+'KW 46'!K24+'KW 47'!K24+'KW 48'!K24+'KW 49'!K24+'KW 50'!K24+'KW 51'!K24+'KW 52'!K24</f>
        <v>0</v>
      </c>
      <c r="M4" s="142"/>
      <c r="N4" s="28" t="s">
        <v>11</v>
      </c>
      <c r="O4" s="34">
        <f t="shared" ref="O4:O7" si="0">C4+G4+K4</f>
        <v>0</v>
      </c>
    </row>
    <row r="5" spans="1:15" ht="17" thickBot="1" x14ac:dyDescent="0.25">
      <c r="A5" s="139"/>
      <c r="B5" s="4" t="s">
        <v>12</v>
      </c>
      <c r="C5" s="58">
        <f>'KW 1'!K7+'KW 2'!K7+'KW 3'!K7+'KW 4'!K7+'KW 5'!K7+'KW 6'!K7+'KW 7'!K7+'KW 8'!K7+'KW 9'!K7+'KW 10'!K7+'KW 11'!K7+'KW 12'!K7+'KW 13'!K7+'KW 14'!K7+'KW 15'!K7+'KW 16'!K7+'KW 17'!K7+'KW 18'!K7+'KW 19'!K7+'KW 20'!K7+'KW 21'!K7+'KW 22'!K7+'KW 23'!K7+'KW 24'!K7+'KW 25'!K7+'KW 26'!K7+'KW 27'!K7+'KW 28'!K7+'KW 29'!K7+'KW 30'!K7+'KW 31'!K7+'KW 32'!K7+'KW 33'!K7+'KW 34'!K7+'KW 35'!K7+'KW 36'!K7+'KW 37'!K7+'KW 38'!K7+'KW 39'!K7+'KW 40'!K7+'KW 41'!K7+'KW 42'!K7+'KW 43'!K7+'KW 44'!K7+'KW 45'!K7+'KW 46'!K7+'KW 47'!K7+'KW 48'!K7+'KW 49'!K7+'KW 50'!K7+'KW 51'!K7+'KW 52'!K7</f>
        <v>0</v>
      </c>
      <c r="E5" s="139"/>
      <c r="F5" s="4" t="s">
        <v>12</v>
      </c>
      <c r="G5" s="56">
        <f>'KW 1'!K17+'KW 2'!K16+'KW 3'!K16+'KW 4'!K16+'KW 5'!K16+'KW 6'!K16+'KW 7'!K16+'KW 8'!K16+'KW 9'!K16+'KW 10'!K16+'KW 11'!K16+'KW 12'!K16+'KW 13'!K16+'KW 14'!K16+'KW 15'!K16+'KW 16'!K16+'KW 17'!K16+'KW 18'!K16+'KW 19'!K16+'KW 20'!K16+'KW 21'!K16+'KW 22'!K16+'KW 23'!K16+'KW 24'!K16+'KW 25'!K16+'KW 26'!K16+'KW 27'!K16+'KW 28'!K16+'KW 29'!K16+'KW 30'!K16+'KW 31'!K16+'KW 32'!K16+'KW 33'!K16+'KW 34'!K16+'KW 35'!K16+'KW 36'!K16+'KW 37'!K16+'KW 38'!K16+'KW 39'!K16+'KW 40'!K16+'KW 41'!K16+'KW 42'!K16+'KW 43'!K16+'KW 44'!K16+'KW 45'!K16+'KW 46'!K16+'KW 47'!K16+'KW 48'!K16+'KW 49'!K16+'KW 50'!K16+'KW 51'!K16+'KW 52'!K16</f>
        <v>0</v>
      </c>
      <c r="I5" s="139"/>
      <c r="J5" s="4" t="s">
        <v>12</v>
      </c>
      <c r="K5" s="58">
        <f>'KW 1'!K27+'KW 2'!K25+'KW 3'!K25+'KW 4'!K25+'KW 5'!K25+'KW 6'!K25+'KW 7'!K25+'KW 8'!K25+'KW 9'!K25+'KW 10'!K25+'KW 11'!K25+'KW 12'!K25+'KW 13'!K25+'KW 14'!K25+'KW 15'!K25+'KW 16'!K25+'KW 17'!K25+'KW 18'!K25+'KW 19'!K25+'KW 20'!K25+'KW 21'!K25+'KW 22'!K25+'KW 23'!K25+'KW 24'!K25+'KW 25'!K25+'KW 26'!K25+'KW 27'!K25+'KW 28'!K25+'KW 29'!K25+'KW 30'!K25+'KW 31'!K25+'KW 32'!K25+'KW 33'!K25+'KW 34'!K25+'KW 35'!K25+'KW 36'!K25+'KW 37'!K25+'KW 38'!K25+'KW 39'!K25+'KW 40'!K25+'KW 41'!K25+'KW 42'!K25+'KW 43'!K25+'KW 44'!K25+'KW 45'!K25+'KW 46'!K25+'KW 47'!K25+'KW 48'!K25+'KW 49'!K25+'KW 50'!K25+'KW 51'!K25+'KW 52'!K25</f>
        <v>0</v>
      </c>
      <c r="M5" s="142"/>
      <c r="N5" s="28" t="s">
        <v>12</v>
      </c>
      <c r="O5" s="34">
        <f t="shared" si="0"/>
        <v>0</v>
      </c>
    </row>
    <row r="6" spans="1:15" ht="17" thickBot="1" x14ac:dyDescent="0.25">
      <c r="A6" s="139"/>
      <c r="B6" s="4" t="s">
        <v>13</v>
      </c>
      <c r="C6" s="58">
        <f>'KW 1'!K8+'KW 2'!K8+'KW 3'!K8+'KW 4'!K8+'KW 5'!K8+'KW 6'!K8+'KW 7'!K8+'KW 8'!K8+'KW 9'!K8+'KW 10'!K8+'KW 11'!K8+'KW 12'!K8+'KW 13'!K8+'KW 14'!K8+'KW 15'!K8+'KW 16'!K8+'KW 17'!K8+'KW 18'!K8+'KW 19'!K8+'KW 20'!K8+'KW 21'!K8+'KW 22'!K8+'KW 23'!K8+'KW 24'!K8+'KW 25'!K8+'KW 26'!K8+'KW 27'!K8+'KW 28'!K8+'KW 29'!K8+'KW 30'!K8+'KW 31'!K8+'KW 32'!K8+'KW 33'!K8+'KW 34'!K8+'KW 35'!K8+'KW 36'!K8+'KW 37'!K8+'KW 38'!K8+'KW 39'!K8+'KW 40'!K8+'KW 41'!K8+'KW 42'!K8+'KW 43'!K8+'KW 44'!K8+'KW 45'!K8+'KW 46'!K8+'KW 47'!K8+'KW 48'!K8+'KW 49'!K8+'KW 50'!K8+'KW 51'!K8+'KW 52'!K8</f>
        <v>0</v>
      </c>
      <c r="E6" s="139"/>
      <c r="F6" s="4" t="s">
        <v>13</v>
      </c>
      <c r="G6" s="56">
        <f>'KW 1'!K18+'KW 2'!K17+'KW 3'!K17+'KW 4'!K17+'KW 5'!K17+'KW 6'!K17+'KW 7'!K17+'KW 8'!K17+'KW 9'!K17+'KW 10'!K17+'KW 11'!K17+'KW 12'!K17+'KW 13'!K17+'KW 14'!K17+'KW 15'!K17+'KW 16'!K17+'KW 17'!K17+'KW 18'!K17+'KW 19'!K17+'KW 20'!K17+'KW 21'!K17+'KW 22'!K17+'KW 23'!K17+'KW 24'!K17+'KW 25'!K17+'KW 26'!K17+'KW 27'!K17+'KW 28'!K17+'KW 29'!K17+'KW 30'!K17+'KW 31'!K17+'KW 32'!K17+'KW 33'!K17+'KW 34'!K17+'KW 35'!K17+'KW 36'!K17+'KW 37'!K17+'KW 38'!K17+'KW 39'!K17+'KW 40'!K17+'KW 41'!K17+'KW 42'!K17+'KW 43'!K17+'KW 44'!K17+'KW 45'!K17+'KW 46'!K17+'KW 47'!K17+'KW 48'!K17+'KW 49'!K17+'KW 50'!K17+'KW 51'!K17+'KW 52'!K17</f>
        <v>0</v>
      </c>
      <c r="I6" s="139"/>
      <c r="J6" s="4" t="s">
        <v>13</v>
      </c>
      <c r="K6" s="58">
        <f>'KW 1'!K28+'KW 2'!K26+'KW 3'!K26+'KW 4'!K26+'KW 5'!K26+'KW 6'!K26+'KW 7'!K26+'KW 8'!K26+'KW 9'!K26+'KW 10'!K26+'KW 11'!K26+'KW 12'!K26+'KW 13'!K26+'KW 14'!K26+'KW 15'!K26+'KW 16'!K26+'KW 17'!K26+'KW 18'!K26+'KW 19'!K26+'KW 20'!K26+'KW 21'!K26+'KW 22'!K26+'KW 23'!K26+'KW 24'!K26+'KW 25'!K26+'KW 26'!K26+'KW 27'!K26+'KW 28'!K26+'KW 29'!K26+'KW 30'!K26+'KW 31'!K26+'KW 32'!K26+'KW 33'!K26+'KW 34'!K26+'KW 35'!K26+'KW 36'!K26+'KW 37'!K26+'KW 38'!K26+'KW 39'!K26+'KW 40'!K26+'KW 41'!K26+'KW 42'!K26+'KW 43'!K26+'KW 44'!K26+'KW 45'!K26+'KW 46'!K26+'KW 47'!K26+'KW 48'!K26+'KW 49'!K26+'KW 50'!K26+'KW 51'!K26+'KW 52'!K26</f>
        <v>0</v>
      </c>
      <c r="M6" s="142"/>
      <c r="N6" s="28" t="s">
        <v>13</v>
      </c>
      <c r="O6" s="34">
        <f t="shared" si="0"/>
        <v>0</v>
      </c>
    </row>
    <row r="7" spans="1:15" ht="17" thickBot="1" x14ac:dyDescent="0.25">
      <c r="A7" s="140"/>
      <c r="B7" s="21" t="s">
        <v>14</v>
      </c>
      <c r="C7" s="59">
        <f>'KW 1'!K9+'KW 2'!K9+'KW 3'!K9+'KW 4'!K9+'KW 5'!K9+'KW 6'!K9+'KW 7'!K9+'KW 8'!K9+'KW 9'!K9+'KW 10'!K9+'KW 11'!K9+'KW 12'!K9+'KW 13'!K9+'KW 14'!K9+'KW 15'!K9+'KW 16'!K9+'KW 17'!K9+'KW 18'!K9+'KW 19'!K9+'KW 20'!K9+'KW 21'!K9+'KW 22'!K9+'KW 23'!K9+'KW 24'!K9+'KW 25'!K9+'KW 26'!K9+'KW 27'!K9+'KW 28'!K9+'KW 29'!K9+'KW 30'!K9+'KW 31'!K9+'KW 32'!K9+'KW 33'!K9+'KW 34'!K9+'KW 35'!K9+'KW 36'!K9+'KW 37'!K9+'KW 38'!K9+'KW 39'!K9+'KW 40'!K9+'KW 41'!K9+'KW 42'!K9+'KW 43'!K9+'KW 44'!K9+'KW 45'!K9+'KW 46'!K9+'KW 47'!K9+'KW 48'!K9+'KW 49'!K9+'KW 50'!K9+'KW 51'!K9+'KW 52'!K9</f>
        <v>0</v>
      </c>
      <c r="E7" s="140"/>
      <c r="F7" s="21" t="s">
        <v>14</v>
      </c>
      <c r="G7" s="57">
        <f>'KW 1'!K19+'KW 2'!K18+'KW 3'!K18+'KW 4'!K18+'KW 5'!K18+'KW 6'!K18+'KW 7'!K18+'KW 8'!K18+'KW 9'!K18+'KW 10'!K18+'KW 11'!K18+'KW 12'!K18+'KW 13'!K18+'KW 14'!K18+'KW 15'!K18+'KW 16'!K18+'KW 17'!K18+'KW 18'!K18+'KW 19'!K18+'KW 20'!K18+'KW 21'!K18+'KW 22'!K18+'KW 23'!K18+'KW 24'!K18+'KW 25'!K18+'KW 26'!K18+'KW 27'!K18+'KW 28'!K18+'KW 29'!K18+'KW 30'!K18+'KW 31'!K18+'KW 32'!K18+'KW 33'!K18+'KW 34'!K18+'KW 35'!K18+'KW 36'!K18+'KW 37'!K18+'KW 38'!K18+'KW 39'!K18+'KW 40'!K18+'KW 41'!K18+'KW 42'!K18+'KW 43'!K18+'KW 44'!K18+'KW 45'!K18+'KW 46'!K18+'KW 47'!K18+'KW 48'!K18+'KW 49'!K18+'KW 50'!K18+'KW 51'!K18+'KW 52'!K18</f>
        <v>0</v>
      </c>
      <c r="I7" s="140"/>
      <c r="J7" s="21" t="s">
        <v>14</v>
      </c>
      <c r="K7" s="59">
        <f>'KW 1'!K29+'KW 2'!K27+'KW 3'!K27+'KW 4'!K27+'KW 5'!K27+'KW 6'!K27+'KW 7'!K27+'KW 8'!K27+'KW 9'!K27+'KW 10'!K27+'KW 11'!K27+'KW 12'!K27+'KW 13'!K27+'KW 14'!K27+'KW 15'!K27+'KW 16'!K27+'KW 17'!K27+'KW 18'!K27+'KW 19'!K27+'KW 20'!K27+'KW 21'!K27+'KW 22'!K27+'KW 23'!K27+'KW 24'!K27+'KW 25'!K27+'KW 26'!K27+'KW 27'!K27+'KW 28'!K27+'KW 29'!K27+'KW 30'!K27+'KW 31'!K27+'KW 32'!K27+'KW 33'!K27+'KW 34'!K27+'KW 35'!K27+'KW 36'!K27+'KW 37'!K27+'KW 38'!K27+'KW 39'!K27+'KW 40'!K27+'KW 41'!K27+'KW 42'!K27+'KW 43'!K27+'KW 44'!K27+'KW 45'!K27+'KW 46'!K27+'KW 47'!K27+'KW 48'!K27+'KW 49'!K27+'KW 50'!K27+'KW 51'!K27+'KW 52'!K27</f>
        <v>0</v>
      </c>
      <c r="M7" s="143"/>
      <c r="N7" s="35" t="s">
        <v>14</v>
      </c>
      <c r="O7" s="36">
        <f t="shared" si="0"/>
        <v>0</v>
      </c>
    </row>
    <row r="8" spans="1:15" ht="17" thickBot="1" x14ac:dyDescent="0.25">
      <c r="A8" s="87"/>
      <c r="B8" s="2"/>
      <c r="E8" s="87"/>
      <c r="F8" s="2"/>
      <c r="G8" s="93"/>
      <c r="I8" s="87"/>
      <c r="J8" s="2"/>
      <c r="M8" s="87"/>
      <c r="N8" s="2"/>
      <c r="O8" s="86"/>
    </row>
    <row r="9" spans="1:15" ht="17" x14ac:dyDescent="0.2">
      <c r="A9" s="89" t="s">
        <v>112</v>
      </c>
      <c r="B9" s="90" t="str">
        <f>Listen!C8</f>
        <v>-</v>
      </c>
      <c r="C9" s="20"/>
      <c r="E9" s="89" t="s">
        <v>113</v>
      </c>
      <c r="F9" s="90" t="str">
        <f>Listen!C9</f>
        <v>-</v>
      </c>
      <c r="G9" s="20"/>
      <c r="I9" s="89" t="s">
        <v>114</v>
      </c>
      <c r="J9" s="90" t="str">
        <f>Listen!C10</f>
        <v>-</v>
      </c>
      <c r="K9" s="20"/>
      <c r="M9" s="89" t="s">
        <v>115</v>
      </c>
      <c r="N9" s="90" t="str">
        <f>Listen!C11</f>
        <v>-</v>
      </c>
      <c r="O9" s="20"/>
    </row>
    <row r="10" spans="1:15" x14ac:dyDescent="0.2">
      <c r="A10" s="91" t="s">
        <v>25</v>
      </c>
      <c r="B10" s="88" t="s">
        <v>16</v>
      </c>
      <c r="C10" s="58">
        <f>'Sportart 1'!$U$5</f>
        <v>0</v>
      </c>
      <c r="E10" s="91" t="s">
        <v>25</v>
      </c>
      <c r="F10" s="88" t="s">
        <v>16</v>
      </c>
      <c r="G10" s="58">
        <f>'Sportart 2'!$T$5</f>
        <v>0</v>
      </c>
      <c r="I10" s="91" t="s">
        <v>25</v>
      </c>
      <c r="J10" s="88" t="s">
        <v>16</v>
      </c>
      <c r="K10" s="58">
        <f>'Sportart 3'!$U$5</f>
        <v>0</v>
      </c>
      <c r="M10" s="91" t="s">
        <v>25</v>
      </c>
      <c r="N10" s="88" t="s">
        <v>16</v>
      </c>
      <c r="O10" s="58">
        <f>'Sportart 4'!$U$5</f>
        <v>0</v>
      </c>
    </row>
    <row r="11" spans="1:15" x14ac:dyDescent="0.2">
      <c r="A11" s="136" t="s">
        <v>17</v>
      </c>
      <c r="B11" s="117" t="s">
        <v>18</v>
      </c>
      <c r="C11" s="58">
        <f>'Sportart 1'!$U$37</f>
        <v>0</v>
      </c>
      <c r="E11" s="136" t="s">
        <v>17</v>
      </c>
      <c r="F11" s="117" t="s">
        <v>18</v>
      </c>
      <c r="G11" s="58">
        <f>'Sportart 2'!$T$37</f>
        <v>0</v>
      </c>
      <c r="I11" s="136" t="s">
        <v>17</v>
      </c>
      <c r="J11" s="117" t="s">
        <v>18</v>
      </c>
      <c r="K11" s="58">
        <f>'Sportart 3'!$U$37</f>
        <v>0</v>
      </c>
      <c r="M11" s="136" t="s">
        <v>17</v>
      </c>
      <c r="N11" s="117" t="s">
        <v>18</v>
      </c>
      <c r="O11" s="58">
        <f>'Sportart 4'!$U$37</f>
        <v>0</v>
      </c>
    </row>
    <row r="12" spans="1:15" ht="17" thickBot="1" x14ac:dyDescent="0.25">
      <c r="A12" s="137"/>
      <c r="B12" s="22" t="s">
        <v>134</v>
      </c>
      <c r="C12" s="58">
        <f>'Sportart 1'!$U$69</f>
        <v>0</v>
      </c>
      <c r="E12" s="137"/>
      <c r="F12" s="22" t="s">
        <v>134</v>
      </c>
      <c r="G12" s="127">
        <f>'Sportart 2'!$T$69</f>
        <v>0</v>
      </c>
      <c r="I12" s="137"/>
      <c r="J12" s="22" t="s">
        <v>134</v>
      </c>
      <c r="K12" s="127">
        <f>'Sportart 3'!$U$69</f>
        <v>0</v>
      </c>
      <c r="M12" s="137"/>
      <c r="N12" s="22" t="s">
        <v>134</v>
      </c>
      <c r="O12" s="127">
        <f>'Sportart 4'!$U$69</f>
        <v>0</v>
      </c>
    </row>
    <row r="13" spans="1:15" ht="17" thickBot="1" x14ac:dyDescent="0.25">
      <c r="A13" s="94"/>
      <c r="B13" s="95"/>
      <c r="E13" s="94"/>
      <c r="F13" s="95"/>
      <c r="I13" s="94"/>
      <c r="J13" s="95"/>
      <c r="M13" s="94"/>
      <c r="N13" s="95"/>
      <c r="O13" s="86"/>
    </row>
    <row r="14" spans="1:15" ht="17" x14ac:dyDescent="0.2">
      <c r="A14" s="89" t="s">
        <v>116</v>
      </c>
      <c r="B14" s="90" t="str">
        <f>Listen!C12</f>
        <v>-</v>
      </c>
      <c r="C14" s="20"/>
      <c r="E14" s="89" t="s">
        <v>117</v>
      </c>
      <c r="F14" s="90" t="str">
        <f>Listen!C13</f>
        <v>-</v>
      </c>
      <c r="G14" s="20"/>
      <c r="I14" s="89" t="s">
        <v>118</v>
      </c>
      <c r="J14" s="90" t="str">
        <f>Listen!C14</f>
        <v>-</v>
      </c>
      <c r="K14" s="20"/>
      <c r="M14" s="89" t="s">
        <v>119</v>
      </c>
      <c r="N14" s="90" t="str">
        <f>Listen!C15</f>
        <v>-</v>
      </c>
      <c r="O14" s="20"/>
    </row>
    <row r="15" spans="1:15" x14ac:dyDescent="0.2">
      <c r="A15" s="91" t="s">
        <v>25</v>
      </c>
      <c r="B15" s="88" t="s">
        <v>16</v>
      </c>
      <c r="C15" s="58">
        <f>'Sportart 5'!$U$5</f>
        <v>0</v>
      </c>
      <c r="E15" s="91" t="s">
        <v>25</v>
      </c>
      <c r="F15" s="88" t="s">
        <v>16</v>
      </c>
      <c r="G15" s="58">
        <f>'Sportart 6'!$U$5</f>
        <v>0</v>
      </c>
      <c r="I15" s="91" t="s">
        <v>25</v>
      </c>
      <c r="J15" s="88" t="s">
        <v>16</v>
      </c>
      <c r="K15" s="58">
        <f>'Sportart 7'!$U$5</f>
        <v>0</v>
      </c>
      <c r="M15" s="91" t="s">
        <v>25</v>
      </c>
      <c r="N15" s="88" t="s">
        <v>16</v>
      </c>
      <c r="O15" s="58">
        <f>'Sportart 8'!$U$5</f>
        <v>0</v>
      </c>
    </row>
    <row r="16" spans="1:15" x14ac:dyDescent="0.2">
      <c r="A16" s="136" t="s">
        <v>17</v>
      </c>
      <c r="B16" s="117" t="s">
        <v>18</v>
      </c>
      <c r="C16" s="58">
        <f>'Sportart 5'!$U$37</f>
        <v>0</v>
      </c>
      <c r="E16" s="136" t="s">
        <v>17</v>
      </c>
      <c r="F16" s="117" t="s">
        <v>18</v>
      </c>
      <c r="G16" s="58">
        <f>'Sportart 6'!$U$37</f>
        <v>0</v>
      </c>
      <c r="I16" s="136" t="s">
        <v>17</v>
      </c>
      <c r="J16" s="117" t="s">
        <v>18</v>
      </c>
      <c r="K16" s="58">
        <f>'Sportart 7'!$U$37</f>
        <v>0</v>
      </c>
      <c r="M16" s="136" t="s">
        <v>17</v>
      </c>
      <c r="N16" s="117" t="s">
        <v>18</v>
      </c>
      <c r="O16" s="58">
        <f>'Sportart 8'!$U$37</f>
        <v>0</v>
      </c>
    </row>
    <row r="17" spans="1:15" ht="17" thickBot="1" x14ac:dyDescent="0.25">
      <c r="A17" s="137"/>
      <c r="B17" s="22" t="s">
        <v>134</v>
      </c>
      <c r="C17" s="127">
        <f>'Sportart 5'!$U$69</f>
        <v>0</v>
      </c>
      <c r="E17" s="137"/>
      <c r="F17" s="22" t="s">
        <v>134</v>
      </c>
      <c r="G17" s="127">
        <f>'Sportart 6'!$U$69</f>
        <v>0</v>
      </c>
      <c r="I17" s="137"/>
      <c r="J17" s="22" t="s">
        <v>134</v>
      </c>
      <c r="K17" s="127">
        <f>'Sportart 7'!$U$69</f>
        <v>0</v>
      </c>
      <c r="M17" s="137"/>
      <c r="N17" s="22" t="s">
        <v>134</v>
      </c>
      <c r="O17" s="127">
        <f>'Sportart 8'!$U$69</f>
        <v>0</v>
      </c>
    </row>
    <row r="18" spans="1:15" ht="17" thickBot="1" x14ac:dyDescent="0.25">
      <c r="A18" s="94"/>
      <c r="B18" s="95"/>
      <c r="E18" s="94"/>
      <c r="F18" s="95"/>
      <c r="I18" s="94"/>
      <c r="J18" s="95"/>
      <c r="M18" s="94"/>
      <c r="N18" s="95"/>
      <c r="O18" s="86"/>
    </row>
    <row r="19" spans="1:15" ht="17" x14ac:dyDescent="0.2">
      <c r="A19" s="89" t="s">
        <v>120</v>
      </c>
      <c r="B19" s="90" t="str">
        <f>Listen!C16</f>
        <v>-</v>
      </c>
      <c r="C19" s="20"/>
      <c r="E19" s="89" t="s">
        <v>121</v>
      </c>
      <c r="F19" s="90" t="str">
        <f>Listen!C17</f>
        <v>-</v>
      </c>
      <c r="G19" s="20"/>
      <c r="I19" s="94"/>
      <c r="J19" s="95"/>
      <c r="M19" s="94"/>
      <c r="N19" s="95"/>
      <c r="O19" s="86"/>
    </row>
    <row r="20" spans="1:15" x14ac:dyDescent="0.2">
      <c r="A20" s="91" t="s">
        <v>25</v>
      </c>
      <c r="B20" s="88" t="s">
        <v>16</v>
      </c>
      <c r="C20" s="58">
        <f>'Sportart 9'!$U$5</f>
        <v>0</v>
      </c>
      <c r="E20" s="91" t="s">
        <v>25</v>
      </c>
      <c r="F20" s="88" t="s">
        <v>16</v>
      </c>
      <c r="G20" s="58">
        <f>'Sportart 10'!$U$5</f>
        <v>0</v>
      </c>
      <c r="I20" s="94"/>
      <c r="J20" s="95"/>
      <c r="M20" s="94"/>
      <c r="N20" s="95"/>
      <c r="O20" s="86"/>
    </row>
    <row r="21" spans="1:15" x14ac:dyDescent="0.2">
      <c r="A21" s="136" t="s">
        <v>17</v>
      </c>
      <c r="B21" s="117" t="s">
        <v>18</v>
      </c>
      <c r="C21" s="58">
        <f>'Sportart 9'!$U$37</f>
        <v>0</v>
      </c>
      <c r="E21" s="136" t="s">
        <v>17</v>
      </c>
      <c r="F21" s="117" t="s">
        <v>18</v>
      </c>
      <c r="G21" s="58">
        <f>'Sportart 10'!$U$37</f>
        <v>0</v>
      </c>
      <c r="I21" s="94"/>
      <c r="J21" s="95"/>
      <c r="M21" s="94"/>
      <c r="N21" s="95"/>
      <c r="O21" s="86"/>
    </row>
    <row r="22" spans="1:15" ht="17" thickBot="1" x14ac:dyDescent="0.25">
      <c r="A22" s="137"/>
      <c r="B22" s="22" t="s">
        <v>134</v>
      </c>
      <c r="C22" s="127">
        <f>'Sportart 9'!$U$69</f>
        <v>0</v>
      </c>
      <c r="E22" s="137"/>
      <c r="F22" s="22" t="s">
        <v>134</v>
      </c>
      <c r="G22" s="127">
        <f>'Sportart 10'!$U$69</f>
        <v>0</v>
      </c>
      <c r="I22" s="94"/>
      <c r="J22" s="95"/>
      <c r="M22" s="94"/>
      <c r="N22" s="95"/>
      <c r="O22" s="86"/>
    </row>
    <row r="23" spans="1:15" ht="17" thickBot="1" x14ac:dyDescent="0.25">
      <c r="A23" s="94"/>
      <c r="B23" s="95"/>
      <c r="E23" s="94"/>
      <c r="F23" s="95"/>
      <c r="I23" s="94"/>
      <c r="J23" s="95"/>
      <c r="M23" s="94"/>
      <c r="N23" s="95"/>
      <c r="O23" s="86"/>
    </row>
    <row r="24" spans="1:15" x14ac:dyDescent="0.2">
      <c r="A24" s="92" t="s">
        <v>133</v>
      </c>
      <c r="B24" s="90"/>
      <c r="C24" s="20"/>
      <c r="E24" s="94"/>
      <c r="F24" s="95"/>
      <c r="I24" s="94"/>
      <c r="J24" s="95"/>
      <c r="M24" s="94"/>
      <c r="N24" s="95"/>
      <c r="O24" s="86"/>
    </row>
    <row r="25" spans="1:15" x14ac:dyDescent="0.2">
      <c r="A25" s="91" t="s">
        <v>25</v>
      </c>
      <c r="B25" s="88" t="s">
        <v>16</v>
      </c>
      <c r="C25" s="58">
        <f>C10+G10+K10+O10+C15+G15+K15+O15+C20+G20</f>
        <v>0</v>
      </c>
      <c r="E25" s="94"/>
      <c r="F25" s="95"/>
      <c r="I25" s="94"/>
      <c r="J25" s="95"/>
      <c r="M25" s="94"/>
      <c r="N25" s="95"/>
      <c r="O25" s="86"/>
    </row>
    <row r="26" spans="1:15" x14ac:dyDescent="0.2">
      <c r="A26" s="136" t="s">
        <v>17</v>
      </c>
      <c r="B26" s="117" t="s">
        <v>18</v>
      </c>
      <c r="C26" s="58">
        <f>C11+G11+K11+O11+C16+G16+K16+O16+C21+G21</f>
        <v>0</v>
      </c>
      <c r="E26" s="94"/>
      <c r="F26" s="95"/>
      <c r="I26" s="94"/>
      <c r="J26" s="95"/>
      <c r="M26" s="94"/>
      <c r="N26" s="95"/>
      <c r="O26" s="86"/>
    </row>
    <row r="27" spans="1:15" ht="17" thickBot="1" x14ac:dyDescent="0.25">
      <c r="A27" s="137"/>
      <c r="B27" s="22" t="s">
        <v>134</v>
      </c>
      <c r="C27" s="129">
        <f>C12+G12+K12+O12+C17+G17+K17+O17+C22+G22</f>
        <v>0</v>
      </c>
      <c r="E27" s="94"/>
      <c r="F27" s="95"/>
      <c r="I27" s="94"/>
      <c r="J27" s="95"/>
      <c r="M27" s="94"/>
      <c r="N27" s="95"/>
      <c r="O27" s="86"/>
    </row>
    <row r="28" spans="1:15" x14ac:dyDescent="0.2">
      <c r="A28" s="94"/>
      <c r="B28" s="95"/>
      <c r="E28" s="94"/>
      <c r="F28" s="95"/>
      <c r="I28" s="94"/>
      <c r="J28" s="95"/>
      <c r="M28" s="94"/>
      <c r="N28" s="95"/>
      <c r="O28" s="86"/>
    </row>
    <row r="122" spans="1:1" x14ac:dyDescent="0.2">
      <c r="A122" s="85" t="str">
        <f>Listen!$C$8</f>
        <v>-</v>
      </c>
    </row>
    <row r="139" spans="16:16" x14ac:dyDescent="0.2">
      <c r="P139"/>
    </row>
    <row r="171" spans="1:1" x14ac:dyDescent="0.2">
      <c r="A171" s="85" t="str">
        <f>Listen!$C$9</f>
        <v>-</v>
      </c>
    </row>
    <row r="221" spans="1:1" x14ac:dyDescent="0.2">
      <c r="A221" s="85" t="str">
        <f>Listen!C10</f>
        <v>-</v>
      </c>
    </row>
    <row r="271" spans="1:1" x14ac:dyDescent="0.2">
      <c r="A271" s="85" t="str">
        <f>Listen!C11</f>
        <v>-</v>
      </c>
    </row>
    <row r="321" spans="1:1" x14ac:dyDescent="0.2">
      <c r="A321" s="85" t="str">
        <f>Listen!C12</f>
        <v>-</v>
      </c>
    </row>
    <row r="371" spans="1:1" x14ac:dyDescent="0.2">
      <c r="A371" s="85" t="str">
        <f>Listen!C13</f>
        <v>-</v>
      </c>
    </row>
    <row r="420" spans="1:1" x14ac:dyDescent="0.2">
      <c r="A420" s="85" t="str">
        <f>Listen!C14</f>
        <v>-</v>
      </c>
    </row>
    <row r="469" spans="1:1" x14ac:dyDescent="0.2">
      <c r="A469" s="85" t="str">
        <f>Listen!C15</f>
        <v>-</v>
      </c>
    </row>
    <row r="519" spans="1:1" x14ac:dyDescent="0.2">
      <c r="A519" s="85" t="str">
        <f>Listen!C16</f>
        <v>-</v>
      </c>
    </row>
    <row r="568" spans="1:1" x14ac:dyDescent="0.2">
      <c r="A568" s="85" t="str">
        <f>Listen!C17</f>
        <v>-</v>
      </c>
    </row>
  </sheetData>
  <mergeCells count="15">
    <mergeCell ref="A3:A7"/>
    <mergeCell ref="I3:I7"/>
    <mergeCell ref="M3:M7"/>
    <mergeCell ref="E3:E7"/>
    <mergeCell ref="A11:A12"/>
    <mergeCell ref="E11:E12"/>
    <mergeCell ref="I11:I12"/>
    <mergeCell ref="M11:M12"/>
    <mergeCell ref="A26:A27"/>
    <mergeCell ref="A16:A17"/>
    <mergeCell ref="E16:E17"/>
    <mergeCell ref="I16:I17"/>
    <mergeCell ref="M16:M17"/>
    <mergeCell ref="A21:A22"/>
    <mergeCell ref="E21:E22"/>
  </mergeCells>
  <phoneticPr fontId="7" type="noConversion"/>
  <pageMargins left="0.23622047244094491" right="0.23622047244094491" top="0.31496062992125984" bottom="0.47244094488188981" header="0.31496062992125984" footer="0.31496062992125984"/>
  <pageSetup paperSize="9" fitToHeight="4" orientation="landscape" horizontalDpi="4294967292" verticalDpi="4294967292"/>
  <rowBreaks count="13" manualBreakCount="13">
    <brk id="27" max="16383" man="1"/>
    <brk id="58" max="16383" man="1"/>
    <brk id="73" max="16383" man="1"/>
    <brk id="104" max="16383" man="1"/>
    <brk id="152" max="16383" man="1"/>
    <brk id="202" max="16383" man="1"/>
    <brk id="252" max="16383" man="1"/>
    <brk id="302" max="16383" man="1"/>
    <brk id="352" max="16383" man="1"/>
    <brk id="402" max="16383" man="1"/>
    <brk id="451" max="16383" man="1"/>
    <brk id="500" max="16383" man="1"/>
    <brk id="566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Blatt56"/>
  <dimension ref="A1:C54"/>
  <sheetViews>
    <sheetView workbookViewId="0"/>
  </sheetViews>
  <sheetFormatPr baseColWidth="10" defaultRowHeight="16" x14ac:dyDescent="0.2"/>
  <sheetData>
    <row r="1" spans="1:3" x14ac:dyDescent="0.2">
      <c r="A1" s="24" t="s">
        <v>28</v>
      </c>
    </row>
    <row r="2" spans="1:3" x14ac:dyDescent="0.2">
      <c r="A2" t="s">
        <v>82</v>
      </c>
      <c r="B2" t="s">
        <v>81</v>
      </c>
    </row>
    <row r="3" spans="1:3" x14ac:dyDescent="0.2">
      <c r="A3" t="s">
        <v>29</v>
      </c>
      <c r="B3" s="53" t="str">
        <f>'KW 1'!K34</f>
        <v/>
      </c>
      <c r="C3" s="23"/>
    </row>
    <row r="4" spans="1:3" x14ac:dyDescent="0.2">
      <c r="A4" t="s">
        <v>30</v>
      </c>
      <c r="B4" s="53" t="str">
        <f>'KW 2'!K34</f>
        <v/>
      </c>
    </row>
    <row r="5" spans="1:3" x14ac:dyDescent="0.2">
      <c r="A5" t="s">
        <v>31</v>
      </c>
      <c r="B5" s="53" t="str">
        <f>'KW 3'!K34</f>
        <v/>
      </c>
    </row>
    <row r="6" spans="1:3" x14ac:dyDescent="0.2">
      <c r="A6" t="s">
        <v>32</v>
      </c>
      <c r="B6" s="53" t="str">
        <f>'KW 4'!K34</f>
        <v/>
      </c>
    </row>
    <row r="7" spans="1:3" x14ac:dyDescent="0.2">
      <c r="A7" t="s">
        <v>33</v>
      </c>
      <c r="B7" s="53" t="str">
        <f>'KW 5'!K34</f>
        <v/>
      </c>
    </row>
    <row r="8" spans="1:3" x14ac:dyDescent="0.2">
      <c r="A8" t="s">
        <v>34</v>
      </c>
      <c r="B8" s="53" t="str">
        <f>'KW 6'!K34</f>
        <v/>
      </c>
    </row>
    <row r="9" spans="1:3" x14ac:dyDescent="0.2">
      <c r="A9" t="s">
        <v>35</v>
      </c>
      <c r="B9" s="53" t="str">
        <f>'KW 7'!K34</f>
        <v/>
      </c>
    </row>
    <row r="10" spans="1:3" x14ac:dyDescent="0.2">
      <c r="A10" t="s">
        <v>36</v>
      </c>
      <c r="B10" s="53" t="str">
        <f>'KW 8'!K34</f>
        <v/>
      </c>
    </row>
    <row r="11" spans="1:3" x14ac:dyDescent="0.2">
      <c r="A11" t="s">
        <v>37</v>
      </c>
      <c r="B11" s="53" t="str">
        <f>'KW 9'!K34</f>
        <v/>
      </c>
    </row>
    <row r="12" spans="1:3" x14ac:dyDescent="0.2">
      <c r="A12" t="s">
        <v>38</v>
      </c>
      <c r="B12" s="53" t="str">
        <f>'KW 10'!K34</f>
        <v/>
      </c>
    </row>
    <row r="13" spans="1:3" x14ac:dyDescent="0.2">
      <c r="A13" t="s">
        <v>39</v>
      </c>
      <c r="B13" s="53" t="str">
        <f>'KW 11'!K34</f>
        <v/>
      </c>
    </row>
    <row r="14" spans="1:3" x14ac:dyDescent="0.2">
      <c r="A14" t="s">
        <v>40</v>
      </c>
      <c r="B14" s="53" t="str">
        <f>'KW 12'!K34</f>
        <v/>
      </c>
    </row>
    <row r="15" spans="1:3" x14ac:dyDescent="0.2">
      <c r="A15" t="s">
        <v>41</v>
      </c>
      <c r="B15" s="53" t="str">
        <f>'KW 13'!K34</f>
        <v/>
      </c>
    </row>
    <row r="16" spans="1:3" x14ac:dyDescent="0.2">
      <c r="A16" t="s">
        <v>42</v>
      </c>
      <c r="B16" s="53" t="str">
        <f>'KW 14'!K34</f>
        <v/>
      </c>
    </row>
    <row r="17" spans="1:2" x14ac:dyDescent="0.2">
      <c r="A17" t="s">
        <v>43</v>
      </c>
      <c r="B17" s="53" t="str">
        <f>'KW 15'!K34</f>
        <v/>
      </c>
    </row>
    <row r="18" spans="1:2" x14ac:dyDescent="0.2">
      <c r="A18" t="s">
        <v>44</v>
      </c>
      <c r="B18" s="53" t="str">
        <f>'KW 16'!K34</f>
        <v/>
      </c>
    </row>
    <row r="19" spans="1:2" x14ac:dyDescent="0.2">
      <c r="A19" t="s">
        <v>45</v>
      </c>
      <c r="B19" s="53" t="str">
        <f>'KW 17'!K34</f>
        <v/>
      </c>
    </row>
    <row r="20" spans="1:2" x14ac:dyDescent="0.2">
      <c r="A20" t="s">
        <v>46</v>
      </c>
      <c r="B20" s="53" t="str">
        <f>'KW 18'!K34</f>
        <v/>
      </c>
    </row>
    <row r="21" spans="1:2" x14ac:dyDescent="0.2">
      <c r="A21" t="s">
        <v>47</v>
      </c>
      <c r="B21" s="53" t="str">
        <f>'KW 19'!K34</f>
        <v/>
      </c>
    </row>
    <row r="22" spans="1:2" x14ac:dyDescent="0.2">
      <c r="A22" t="s">
        <v>48</v>
      </c>
      <c r="B22" s="53" t="str">
        <f>'KW 20'!K34</f>
        <v/>
      </c>
    </row>
    <row r="23" spans="1:2" x14ac:dyDescent="0.2">
      <c r="A23" t="s">
        <v>49</v>
      </c>
      <c r="B23" s="53" t="str">
        <f>'KW 21'!K34</f>
        <v/>
      </c>
    </row>
    <row r="24" spans="1:2" x14ac:dyDescent="0.2">
      <c r="A24" t="s">
        <v>50</v>
      </c>
      <c r="B24" s="53" t="str">
        <f>'KW 22'!K34</f>
        <v/>
      </c>
    </row>
    <row r="25" spans="1:2" x14ac:dyDescent="0.2">
      <c r="A25" t="s">
        <v>51</v>
      </c>
      <c r="B25" s="53" t="str">
        <f>'KW 23'!K34</f>
        <v/>
      </c>
    </row>
    <row r="26" spans="1:2" x14ac:dyDescent="0.2">
      <c r="A26" t="s">
        <v>52</v>
      </c>
      <c r="B26" s="53" t="str">
        <f>'KW 24'!K34</f>
        <v/>
      </c>
    </row>
    <row r="27" spans="1:2" x14ac:dyDescent="0.2">
      <c r="A27" t="s">
        <v>53</v>
      </c>
      <c r="B27" s="53" t="str">
        <f>'KW 25'!$K$34</f>
        <v/>
      </c>
    </row>
    <row r="28" spans="1:2" x14ac:dyDescent="0.2">
      <c r="A28" t="s">
        <v>54</v>
      </c>
      <c r="B28" s="53" t="str">
        <f>'KW 26'!K34</f>
        <v/>
      </c>
    </row>
    <row r="29" spans="1:2" x14ac:dyDescent="0.2">
      <c r="A29" t="s">
        <v>55</v>
      </c>
      <c r="B29" s="53" t="str">
        <f>'KW 27'!K34</f>
        <v/>
      </c>
    </row>
    <row r="30" spans="1:2" x14ac:dyDescent="0.2">
      <c r="A30" t="s">
        <v>56</v>
      </c>
      <c r="B30" s="53" t="str">
        <f>'KW 28'!K34</f>
        <v/>
      </c>
    </row>
    <row r="31" spans="1:2" x14ac:dyDescent="0.2">
      <c r="A31" t="s">
        <v>57</v>
      </c>
      <c r="B31" s="53" t="str">
        <f>'KW 29'!K34</f>
        <v/>
      </c>
    </row>
    <row r="32" spans="1:2" x14ac:dyDescent="0.2">
      <c r="A32" t="s">
        <v>58</v>
      </c>
      <c r="B32" s="53" t="str">
        <f>'KW 30'!K34</f>
        <v/>
      </c>
    </row>
    <row r="33" spans="1:2" x14ac:dyDescent="0.2">
      <c r="A33" t="s">
        <v>59</v>
      </c>
      <c r="B33" s="53" t="str">
        <f>'KW 31'!K34</f>
        <v/>
      </c>
    </row>
    <row r="34" spans="1:2" x14ac:dyDescent="0.2">
      <c r="A34" t="s">
        <v>60</v>
      </c>
      <c r="B34" s="53" t="str">
        <f>'KW 32'!K34</f>
        <v/>
      </c>
    </row>
    <row r="35" spans="1:2" x14ac:dyDescent="0.2">
      <c r="A35" t="s">
        <v>61</v>
      </c>
      <c r="B35" s="53" t="str">
        <f>'KW 33'!K34</f>
        <v/>
      </c>
    </row>
    <row r="36" spans="1:2" x14ac:dyDescent="0.2">
      <c r="A36" t="s">
        <v>62</v>
      </c>
      <c r="B36" s="53" t="str">
        <f>'KW 34'!K34</f>
        <v/>
      </c>
    </row>
    <row r="37" spans="1:2" x14ac:dyDescent="0.2">
      <c r="A37" t="s">
        <v>63</v>
      </c>
      <c r="B37" s="53" t="str">
        <f>'KW 35'!K34</f>
        <v/>
      </c>
    </row>
    <row r="38" spans="1:2" x14ac:dyDescent="0.2">
      <c r="A38" t="s">
        <v>64</v>
      </c>
      <c r="B38" s="53" t="str">
        <f>'KW 36'!K34</f>
        <v/>
      </c>
    </row>
    <row r="39" spans="1:2" x14ac:dyDescent="0.2">
      <c r="A39" t="s">
        <v>65</v>
      </c>
      <c r="B39" s="53" t="str">
        <f>'KW 37'!K34</f>
        <v/>
      </c>
    </row>
    <row r="40" spans="1:2" x14ac:dyDescent="0.2">
      <c r="A40" t="s">
        <v>66</v>
      </c>
      <c r="B40" s="53" t="str">
        <f>'KW 38'!K34</f>
        <v/>
      </c>
    </row>
    <row r="41" spans="1:2" x14ac:dyDescent="0.2">
      <c r="A41" t="s">
        <v>67</v>
      </c>
      <c r="B41" s="53" t="str">
        <f>'KW 39'!K34</f>
        <v/>
      </c>
    </row>
    <row r="42" spans="1:2" x14ac:dyDescent="0.2">
      <c r="A42" t="s">
        <v>68</v>
      </c>
      <c r="B42" s="53" t="str">
        <f>'KW 40'!K34</f>
        <v/>
      </c>
    </row>
    <row r="43" spans="1:2" x14ac:dyDescent="0.2">
      <c r="A43" t="s">
        <v>69</v>
      </c>
      <c r="B43" s="53" t="str">
        <f>'KW 41'!K34</f>
        <v/>
      </c>
    </row>
    <row r="44" spans="1:2" x14ac:dyDescent="0.2">
      <c r="A44" t="s">
        <v>70</v>
      </c>
      <c r="B44" s="53" t="str">
        <f>'KW 42'!K34</f>
        <v/>
      </c>
    </row>
    <row r="45" spans="1:2" x14ac:dyDescent="0.2">
      <c r="A45" t="s">
        <v>71</v>
      </c>
      <c r="B45" s="53" t="str">
        <f>'KW 43'!K34</f>
        <v/>
      </c>
    </row>
    <row r="46" spans="1:2" x14ac:dyDescent="0.2">
      <c r="A46" t="s">
        <v>72</v>
      </c>
      <c r="B46" s="53" t="str">
        <f>'KW 44'!K34</f>
        <v/>
      </c>
    </row>
    <row r="47" spans="1:2" x14ac:dyDescent="0.2">
      <c r="A47" t="s">
        <v>73</v>
      </c>
      <c r="B47" s="53" t="str">
        <f>'KW 45'!K34</f>
        <v/>
      </c>
    </row>
    <row r="48" spans="1:2" x14ac:dyDescent="0.2">
      <c r="A48" t="s">
        <v>74</v>
      </c>
      <c r="B48" s="53" t="str">
        <f>'KW 46'!K34</f>
        <v/>
      </c>
    </row>
    <row r="49" spans="1:2" x14ac:dyDescent="0.2">
      <c r="A49" t="s">
        <v>75</v>
      </c>
      <c r="B49" s="53" t="str">
        <f>'KW 47'!K34</f>
        <v/>
      </c>
    </row>
    <row r="50" spans="1:2" x14ac:dyDescent="0.2">
      <c r="A50" t="s">
        <v>76</v>
      </c>
      <c r="B50" s="53" t="str">
        <f>'KW 48'!K34</f>
        <v/>
      </c>
    </row>
    <row r="51" spans="1:2" x14ac:dyDescent="0.2">
      <c r="A51" t="s">
        <v>77</v>
      </c>
      <c r="B51" s="53" t="str">
        <f>'KW 49'!K34</f>
        <v/>
      </c>
    </row>
    <row r="52" spans="1:2" x14ac:dyDescent="0.2">
      <c r="A52" t="s">
        <v>78</v>
      </c>
      <c r="B52" s="53" t="str">
        <f>'KW 50'!K34</f>
        <v/>
      </c>
    </row>
    <row r="53" spans="1:2" x14ac:dyDescent="0.2">
      <c r="A53" t="s">
        <v>79</v>
      </c>
      <c r="B53" s="53" t="str">
        <f>'KW 51'!K34</f>
        <v/>
      </c>
    </row>
    <row r="54" spans="1:2" x14ac:dyDescent="0.2">
      <c r="A54" t="s">
        <v>80</v>
      </c>
      <c r="B54" s="53" t="str">
        <f>'KW 52'!K34</f>
        <v/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Blatt57"/>
  <dimension ref="A1:B54"/>
  <sheetViews>
    <sheetView workbookViewId="0"/>
  </sheetViews>
  <sheetFormatPr baseColWidth="10" defaultRowHeight="16" x14ac:dyDescent="0.2"/>
  <sheetData>
    <row r="1" spans="1:2" x14ac:dyDescent="0.2">
      <c r="A1" s="24" t="s">
        <v>83</v>
      </c>
    </row>
    <row r="2" spans="1:2" x14ac:dyDescent="0.2">
      <c r="A2" t="s">
        <v>82</v>
      </c>
      <c r="B2" t="s">
        <v>84</v>
      </c>
    </row>
    <row r="3" spans="1:2" x14ac:dyDescent="0.2">
      <c r="A3" t="s">
        <v>29</v>
      </c>
      <c r="B3" s="122" t="str">
        <f>'KW 1'!K35</f>
        <v/>
      </c>
    </row>
    <row r="4" spans="1:2" x14ac:dyDescent="0.2">
      <c r="A4" t="s">
        <v>30</v>
      </c>
      <c r="B4" s="122" t="str">
        <f>'KW 2'!K35</f>
        <v/>
      </c>
    </row>
    <row r="5" spans="1:2" x14ac:dyDescent="0.2">
      <c r="A5" t="s">
        <v>31</v>
      </c>
      <c r="B5" s="122" t="str">
        <f>'KW 3'!K35</f>
        <v/>
      </c>
    </row>
    <row r="6" spans="1:2" x14ac:dyDescent="0.2">
      <c r="A6" t="s">
        <v>32</v>
      </c>
      <c r="B6" s="122" t="str">
        <f>'KW 4'!K35</f>
        <v/>
      </c>
    </row>
    <row r="7" spans="1:2" x14ac:dyDescent="0.2">
      <c r="A7" t="s">
        <v>33</v>
      </c>
      <c r="B7" s="122" t="str">
        <f>'KW 5'!K35</f>
        <v/>
      </c>
    </row>
    <row r="8" spans="1:2" x14ac:dyDescent="0.2">
      <c r="A8" t="s">
        <v>34</v>
      </c>
      <c r="B8" s="122" t="str">
        <f>'KW 6'!K35</f>
        <v/>
      </c>
    </row>
    <row r="9" spans="1:2" x14ac:dyDescent="0.2">
      <c r="A9" t="s">
        <v>35</v>
      </c>
      <c r="B9" s="122" t="str">
        <f>'KW 7'!K35</f>
        <v/>
      </c>
    </row>
    <row r="10" spans="1:2" x14ac:dyDescent="0.2">
      <c r="A10" t="s">
        <v>36</v>
      </c>
      <c r="B10" s="122" t="str">
        <f>'KW 8'!K35</f>
        <v/>
      </c>
    </row>
    <row r="11" spans="1:2" x14ac:dyDescent="0.2">
      <c r="A11" t="s">
        <v>37</v>
      </c>
      <c r="B11" s="122" t="str">
        <f>'KW 9'!K35</f>
        <v/>
      </c>
    </row>
    <row r="12" spans="1:2" x14ac:dyDescent="0.2">
      <c r="A12" t="s">
        <v>38</v>
      </c>
      <c r="B12" s="122" t="str">
        <f>'KW 10'!K35</f>
        <v/>
      </c>
    </row>
    <row r="13" spans="1:2" x14ac:dyDescent="0.2">
      <c r="A13" t="s">
        <v>39</v>
      </c>
      <c r="B13" s="122" t="str">
        <f>'KW 11'!K35</f>
        <v/>
      </c>
    </row>
    <row r="14" spans="1:2" x14ac:dyDescent="0.2">
      <c r="A14" t="s">
        <v>40</v>
      </c>
      <c r="B14" s="122" t="str">
        <f>'KW 12'!K35</f>
        <v/>
      </c>
    </row>
    <row r="15" spans="1:2" x14ac:dyDescent="0.2">
      <c r="A15" t="s">
        <v>41</v>
      </c>
      <c r="B15" s="122" t="str">
        <f>'KW 13'!K35</f>
        <v/>
      </c>
    </row>
    <row r="16" spans="1:2" x14ac:dyDescent="0.2">
      <c r="A16" t="s">
        <v>42</v>
      </c>
      <c r="B16" s="122" t="str">
        <f>'KW 14'!K35</f>
        <v/>
      </c>
    </row>
    <row r="17" spans="1:2" x14ac:dyDescent="0.2">
      <c r="A17" t="s">
        <v>43</v>
      </c>
      <c r="B17" s="122" t="str">
        <f>'KW 15'!K35</f>
        <v/>
      </c>
    </row>
    <row r="18" spans="1:2" x14ac:dyDescent="0.2">
      <c r="A18" t="s">
        <v>44</v>
      </c>
      <c r="B18" s="122" t="str">
        <f>'KW 16'!K35</f>
        <v/>
      </c>
    </row>
    <row r="19" spans="1:2" x14ac:dyDescent="0.2">
      <c r="A19" t="s">
        <v>45</v>
      </c>
      <c r="B19" s="122" t="str">
        <f>'KW 17'!K35</f>
        <v/>
      </c>
    </row>
    <row r="20" spans="1:2" x14ac:dyDescent="0.2">
      <c r="A20" t="s">
        <v>46</v>
      </c>
      <c r="B20" s="122" t="str">
        <f>'KW 18'!K35</f>
        <v/>
      </c>
    </row>
    <row r="21" spans="1:2" x14ac:dyDescent="0.2">
      <c r="A21" t="s">
        <v>47</v>
      </c>
      <c r="B21" s="122" t="str">
        <f>'KW 19'!K35</f>
        <v/>
      </c>
    </row>
    <row r="22" spans="1:2" x14ac:dyDescent="0.2">
      <c r="A22" t="s">
        <v>48</v>
      </c>
      <c r="B22" s="122" t="str">
        <f>'KW 20'!K35</f>
        <v/>
      </c>
    </row>
    <row r="23" spans="1:2" x14ac:dyDescent="0.2">
      <c r="A23" t="s">
        <v>49</v>
      </c>
      <c r="B23" s="122" t="str">
        <f>'KW 21'!K35</f>
        <v/>
      </c>
    </row>
    <row r="24" spans="1:2" x14ac:dyDescent="0.2">
      <c r="A24" t="s">
        <v>50</v>
      </c>
      <c r="B24" s="122" t="str">
        <f>'KW 22'!K35</f>
        <v/>
      </c>
    </row>
    <row r="25" spans="1:2" x14ac:dyDescent="0.2">
      <c r="A25" t="s">
        <v>51</v>
      </c>
      <c r="B25" s="122" t="str">
        <f>'KW 23'!K35</f>
        <v/>
      </c>
    </row>
    <row r="26" spans="1:2" x14ac:dyDescent="0.2">
      <c r="A26" t="s">
        <v>52</v>
      </c>
      <c r="B26" s="122" t="str">
        <f>'KW 24'!K35</f>
        <v/>
      </c>
    </row>
    <row r="27" spans="1:2" x14ac:dyDescent="0.2">
      <c r="A27" t="s">
        <v>53</v>
      </c>
      <c r="B27" s="122" t="str">
        <f>'KW 25'!K35</f>
        <v/>
      </c>
    </row>
    <row r="28" spans="1:2" x14ac:dyDescent="0.2">
      <c r="A28" t="s">
        <v>54</v>
      </c>
      <c r="B28" s="122" t="str">
        <f>'KW 26'!K35</f>
        <v/>
      </c>
    </row>
    <row r="29" spans="1:2" x14ac:dyDescent="0.2">
      <c r="A29" t="s">
        <v>55</v>
      </c>
      <c r="B29" s="122" t="str">
        <f>'KW 27'!K35</f>
        <v/>
      </c>
    </row>
    <row r="30" spans="1:2" x14ac:dyDescent="0.2">
      <c r="A30" t="s">
        <v>56</v>
      </c>
      <c r="B30" s="122" t="str">
        <f>'KW 28'!K35</f>
        <v/>
      </c>
    </row>
    <row r="31" spans="1:2" x14ac:dyDescent="0.2">
      <c r="A31" t="s">
        <v>57</v>
      </c>
      <c r="B31" s="122" t="str">
        <f>'KW 29'!K35</f>
        <v/>
      </c>
    </row>
    <row r="32" spans="1:2" x14ac:dyDescent="0.2">
      <c r="A32" t="s">
        <v>58</v>
      </c>
      <c r="B32" s="122" t="str">
        <f>'KW 30'!K35</f>
        <v/>
      </c>
    </row>
    <row r="33" spans="1:2" x14ac:dyDescent="0.2">
      <c r="A33" t="s">
        <v>59</v>
      </c>
      <c r="B33" s="122" t="str">
        <f>'KW 31'!K35</f>
        <v/>
      </c>
    </row>
    <row r="34" spans="1:2" x14ac:dyDescent="0.2">
      <c r="A34" t="s">
        <v>60</v>
      </c>
      <c r="B34" s="122" t="str">
        <f>'KW 32'!K35</f>
        <v/>
      </c>
    </row>
    <row r="35" spans="1:2" x14ac:dyDescent="0.2">
      <c r="A35" t="s">
        <v>61</v>
      </c>
      <c r="B35" s="122" t="str">
        <f>'KW 33'!K35</f>
        <v/>
      </c>
    </row>
    <row r="36" spans="1:2" x14ac:dyDescent="0.2">
      <c r="A36" t="s">
        <v>62</v>
      </c>
      <c r="B36" s="122" t="str">
        <f>'KW 34'!K35</f>
        <v/>
      </c>
    </row>
    <row r="37" spans="1:2" x14ac:dyDescent="0.2">
      <c r="A37" t="s">
        <v>63</v>
      </c>
      <c r="B37" s="122" t="str">
        <f>'KW 35'!K35</f>
        <v/>
      </c>
    </row>
    <row r="38" spans="1:2" x14ac:dyDescent="0.2">
      <c r="A38" t="s">
        <v>64</v>
      </c>
      <c r="B38" s="122" t="str">
        <f>'KW 36'!K35</f>
        <v/>
      </c>
    </row>
    <row r="39" spans="1:2" x14ac:dyDescent="0.2">
      <c r="A39" t="s">
        <v>65</v>
      </c>
      <c r="B39" s="122" t="str">
        <f>'KW 37'!K35</f>
        <v/>
      </c>
    </row>
    <row r="40" spans="1:2" x14ac:dyDescent="0.2">
      <c r="A40" t="s">
        <v>66</v>
      </c>
      <c r="B40" s="122" t="str">
        <f>'KW 38'!K35</f>
        <v/>
      </c>
    </row>
    <row r="41" spans="1:2" x14ac:dyDescent="0.2">
      <c r="A41" t="s">
        <v>67</v>
      </c>
      <c r="B41" s="122" t="str">
        <f>'KW 39'!K35</f>
        <v/>
      </c>
    </row>
    <row r="42" spans="1:2" x14ac:dyDescent="0.2">
      <c r="A42" t="s">
        <v>68</v>
      </c>
      <c r="B42" s="122" t="str">
        <f>'KW 40'!K35</f>
        <v/>
      </c>
    </row>
    <row r="43" spans="1:2" x14ac:dyDescent="0.2">
      <c r="A43" t="s">
        <v>69</v>
      </c>
      <c r="B43" s="122" t="str">
        <f>'KW 41'!K35</f>
        <v/>
      </c>
    </row>
    <row r="44" spans="1:2" x14ac:dyDescent="0.2">
      <c r="A44" t="s">
        <v>70</v>
      </c>
      <c r="B44" s="122" t="str">
        <f>'KW 42'!K35</f>
        <v/>
      </c>
    </row>
    <row r="45" spans="1:2" x14ac:dyDescent="0.2">
      <c r="A45" t="s">
        <v>71</v>
      </c>
      <c r="B45" s="122" t="str">
        <f>'KW 43'!K35</f>
        <v/>
      </c>
    </row>
    <row r="46" spans="1:2" x14ac:dyDescent="0.2">
      <c r="A46" t="s">
        <v>72</v>
      </c>
      <c r="B46" s="122" t="str">
        <f>'KW 44'!K35</f>
        <v/>
      </c>
    </row>
    <row r="47" spans="1:2" x14ac:dyDescent="0.2">
      <c r="A47" t="s">
        <v>73</v>
      </c>
      <c r="B47" s="122" t="str">
        <f>'KW 45'!K35</f>
        <v/>
      </c>
    </row>
    <row r="48" spans="1:2" x14ac:dyDescent="0.2">
      <c r="A48" t="s">
        <v>74</v>
      </c>
      <c r="B48" s="122" t="str">
        <f>'KW 46'!K35</f>
        <v/>
      </c>
    </row>
    <row r="49" spans="1:2" x14ac:dyDescent="0.2">
      <c r="A49" t="s">
        <v>75</v>
      </c>
      <c r="B49" s="122" t="str">
        <f>'KW 47'!K35</f>
        <v/>
      </c>
    </row>
    <row r="50" spans="1:2" x14ac:dyDescent="0.2">
      <c r="A50" t="s">
        <v>76</v>
      </c>
      <c r="B50" s="122" t="str">
        <f>'KW 48'!K35</f>
        <v/>
      </c>
    </row>
    <row r="51" spans="1:2" x14ac:dyDescent="0.2">
      <c r="A51" t="s">
        <v>77</v>
      </c>
      <c r="B51" s="122" t="str">
        <f>'KW 49'!K35</f>
        <v/>
      </c>
    </row>
    <row r="52" spans="1:2" x14ac:dyDescent="0.2">
      <c r="A52" t="s">
        <v>78</v>
      </c>
      <c r="B52" s="122" t="str">
        <f>'KW 50'!K35</f>
        <v/>
      </c>
    </row>
    <row r="53" spans="1:2" x14ac:dyDescent="0.2">
      <c r="A53" t="s">
        <v>79</v>
      </c>
      <c r="B53" s="122" t="str">
        <f>'KW 51'!K35</f>
        <v/>
      </c>
    </row>
    <row r="54" spans="1:2" x14ac:dyDescent="0.2">
      <c r="A54" t="s">
        <v>80</v>
      </c>
      <c r="B54" s="122" t="str">
        <f>'KW 52'!K35</f>
        <v/>
      </c>
    </row>
  </sheetData>
  <pageMargins left="0.75" right="0.75" top="1" bottom="1" header="0.5" footer="0.5"/>
  <pageSetup paperSize="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Blatt58"/>
  <dimension ref="A1:B54"/>
  <sheetViews>
    <sheetView workbookViewId="0"/>
  </sheetViews>
  <sheetFormatPr baseColWidth="10" defaultRowHeight="16" x14ac:dyDescent="0.2"/>
  <sheetData>
    <row r="1" spans="1:2" x14ac:dyDescent="0.2">
      <c r="A1" s="24" t="s">
        <v>85</v>
      </c>
    </row>
    <row r="2" spans="1:2" x14ac:dyDescent="0.2">
      <c r="A2" t="s">
        <v>82</v>
      </c>
      <c r="B2" t="s">
        <v>21</v>
      </c>
    </row>
    <row r="3" spans="1:2" x14ac:dyDescent="0.2">
      <c r="A3" t="s">
        <v>29</v>
      </c>
      <c r="B3" s="122" t="str">
        <f>'KW 1'!K36</f>
        <v/>
      </c>
    </row>
    <row r="4" spans="1:2" x14ac:dyDescent="0.2">
      <c r="A4" t="s">
        <v>30</v>
      </c>
      <c r="B4" s="122" t="str">
        <f>'KW 2'!K36</f>
        <v/>
      </c>
    </row>
    <row r="5" spans="1:2" x14ac:dyDescent="0.2">
      <c r="A5" t="s">
        <v>31</v>
      </c>
      <c r="B5" s="122" t="str">
        <f>'KW 3'!K36</f>
        <v/>
      </c>
    </row>
    <row r="6" spans="1:2" x14ac:dyDescent="0.2">
      <c r="A6" t="s">
        <v>32</v>
      </c>
      <c r="B6" s="122" t="str">
        <f>'KW 4'!K36</f>
        <v/>
      </c>
    </row>
    <row r="7" spans="1:2" x14ac:dyDescent="0.2">
      <c r="A7" t="s">
        <v>33</v>
      </c>
      <c r="B7" s="122" t="str">
        <f>'KW 5'!K36</f>
        <v/>
      </c>
    </row>
    <row r="8" spans="1:2" x14ac:dyDescent="0.2">
      <c r="A8" t="s">
        <v>34</v>
      </c>
      <c r="B8" s="122" t="str">
        <f>'KW 6'!K36</f>
        <v/>
      </c>
    </row>
    <row r="9" spans="1:2" x14ac:dyDescent="0.2">
      <c r="A9" t="s">
        <v>35</v>
      </c>
      <c r="B9" s="122" t="str">
        <f>'KW 7'!K36</f>
        <v/>
      </c>
    </row>
    <row r="10" spans="1:2" x14ac:dyDescent="0.2">
      <c r="A10" t="s">
        <v>36</v>
      </c>
      <c r="B10" s="122" t="str">
        <f>'KW 8'!K36</f>
        <v/>
      </c>
    </row>
    <row r="11" spans="1:2" x14ac:dyDescent="0.2">
      <c r="A11" t="s">
        <v>37</v>
      </c>
      <c r="B11" s="122" t="str">
        <f>'KW 9'!K36</f>
        <v/>
      </c>
    </row>
    <row r="12" spans="1:2" x14ac:dyDescent="0.2">
      <c r="A12" t="s">
        <v>38</v>
      </c>
      <c r="B12" s="122" t="str">
        <f>'KW 10'!K36</f>
        <v/>
      </c>
    </row>
    <row r="13" spans="1:2" x14ac:dyDescent="0.2">
      <c r="A13" t="s">
        <v>39</v>
      </c>
      <c r="B13" s="122" t="str">
        <f>'KW 11'!K36</f>
        <v/>
      </c>
    </row>
    <row r="14" spans="1:2" x14ac:dyDescent="0.2">
      <c r="A14" t="s">
        <v>40</v>
      </c>
      <c r="B14" s="122" t="str">
        <f>'KW 12'!K36</f>
        <v/>
      </c>
    </row>
    <row r="15" spans="1:2" x14ac:dyDescent="0.2">
      <c r="A15" t="s">
        <v>41</v>
      </c>
      <c r="B15" s="122" t="str">
        <f>'KW 13'!K36</f>
        <v/>
      </c>
    </row>
    <row r="16" spans="1:2" x14ac:dyDescent="0.2">
      <c r="A16" t="s">
        <v>42</v>
      </c>
      <c r="B16" s="122" t="str">
        <f>'KW 14'!K36</f>
        <v/>
      </c>
    </row>
    <row r="17" spans="1:2" x14ac:dyDescent="0.2">
      <c r="A17" t="s">
        <v>43</v>
      </c>
      <c r="B17" s="122" t="str">
        <f>'KW 15'!K36</f>
        <v/>
      </c>
    </row>
    <row r="18" spans="1:2" x14ac:dyDescent="0.2">
      <c r="A18" t="s">
        <v>44</v>
      </c>
      <c r="B18" s="122" t="str">
        <f>'KW 16'!K36</f>
        <v/>
      </c>
    </row>
    <row r="19" spans="1:2" x14ac:dyDescent="0.2">
      <c r="A19" t="s">
        <v>45</v>
      </c>
      <c r="B19" s="122" t="str">
        <f>'KW 17'!K36</f>
        <v/>
      </c>
    </row>
    <row r="20" spans="1:2" x14ac:dyDescent="0.2">
      <c r="A20" t="s">
        <v>46</v>
      </c>
      <c r="B20" s="122" t="str">
        <f>'KW 18'!K36</f>
        <v/>
      </c>
    </row>
    <row r="21" spans="1:2" x14ac:dyDescent="0.2">
      <c r="A21" t="s">
        <v>47</v>
      </c>
      <c r="B21" s="122" t="str">
        <f>'KW 19'!K36</f>
        <v/>
      </c>
    </row>
    <row r="22" spans="1:2" x14ac:dyDescent="0.2">
      <c r="A22" t="s">
        <v>48</v>
      </c>
      <c r="B22" s="122" t="str">
        <f>'KW 20'!K36</f>
        <v/>
      </c>
    </row>
    <row r="23" spans="1:2" x14ac:dyDescent="0.2">
      <c r="A23" t="s">
        <v>49</v>
      </c>
      <c r="B23" s="122" t="str">
        <f>'KW 21'!K36</f>
        <v/>
      </c>
    </row>
    <row r="24" spans="1:2" x14ac:dyDescent="0.2">
      <c r="A24" t="s">
        <v>50</v>
      </c>
      <c r="B24" s="122" t="str">
        <f>'KW 22'!K36</f>
        <v/>
      </c>
    </row>
    <row r="25" spans="1:2" x14ac:dyDescent="0.2">
      <c r="A25" t="s">
        <v>51</v>
      </c>
      <c r="B25" s="122" t="str">
        <f>'KW 23'!K36</f>
        <v/>
      </c>
    </row>
    <row r="26" spans="1:2" x14ac:dyDescent="0.2">
      <c r="A26" t="s">
        <v>52</v>
      </c>
      <c r="B26" s="122" t="str">
        <f>'KW 24'!K36</f>
        <v/>
      </c>
    </row>
    <row r="27" spans="1:2" x14ac:dyDescent="0.2">
      <c r="A27" t="s">
        <v>53</v>
      </c>
      <c r="B27" s="122" t="str">
        <f>'KW 25'!K36</f>
        <v/>
      </c>
    </row>
    <row r="28" spans="1:2" x14ac:dyDescent="0.2">
      <c r="A28" t="s">
        <v>54</v>
      </c>
      <c r="B28" s="122" t="str">
        <f>'KW 26'!K36</f>
        <v/>
      </c>
    </row>
    <row r="29" spans="1:2" x14ac:dyDescent="0.2">
      <c r="A29" t="s">
        <v>55</v>
      </c>
      <c r="B29" s="122" t="str">
        <f>'KW 27'!K36</f>
        <v/>
      </c>
    </row>
    <row r="30" spans="1:2" x14ac:dyDescent="0.2">
      <c r="A30" t="s">
        <v>56</v>
      </c>
      <c r="B30" s="122" t="str">
        <f>'KW 28'!K36</f>
        <v/>
      </c>
    </row>
    <row r="31" spans="1:2" x14ac:dyDescent="0.2">
      <c r="A31" t="s">
        <v>57</v>
      </c>
      <c r="B31" s="122" t="str">
        <f>'KW 29'!K36</f>
        <v/>
      </c>
    </row>
    <row r="32" spans="1:2" x14ac:dyDescent="0.2">
      <c r="A32" t="s">
        <v>58</v>
      </c>
      <c r="B32" s="122" t="str">
        <f>'KW 30'!K36</f>
        <v/>
      </c>
    </row>
    <row r="33" spans="1:2" x14ac:dyDescent="0.2">
      <c r="A33" t="s">
        <v>59</v>
      </c>
      <c r="B33" s="122" t="str">
        <f>'KW 31'!K36</f>
        <v/>
      </c>
    </row>
    <row r="34" spans="1:2" x14ac:dyDescent="0.2">
      <c r="A34" t="s">
        <v>60</v>
      </c>
      <c r="B34" s="122" t="str">
        <f>'KW 32'!K36</f>
        <v/>
      </c>
    </row>
    <row r="35" spans="1:2" x14ac:dyDescent="0.2">
      <c r="A35" t="s">
        <v>61</v>
      </c>
      <c r="B35" s="122" t="str">
        <f>'KW 33'!K36</f>
        <v/>
      </c>
    </row>
    <row r="36" spans="1:2" x14ac:dyDescent="0.2">
      <c r="A36" t="s">
        <v>62</v>
      </c>
      <c r="B36" s="122" t="str">
        <f>'KW 34'!K36</f>
        <v/>
      </c>
    </row>
    <row r="37" spans="1:2" x14ac:dyDescent="0.2">
      <c r="A37" t="s">
        <v>63</v>
      </c>
      <c r="B37" s="122" t="str">
        <f>'KW 35'!K36</f>
        <v/>
      </c>
    </row>
    <row r="38" spans="1:2" x14ac:dyDescent="0.2">
      <c r="A38" t="s">
        <v>64</v>
      </c>
      <c r="B38" s="122" t="str">
        <f>'KW 36'!K36</f>
        <v/>
      </c>
    </row>
    <row r="39" spans="1:2" x14ac:dyDescent="0.2">
      <c r="A39" t="s">
        <v>65</v>
      </c>
      <c r="B39" s="122" t="str">
        <f>'KW 37'!K36</f>
        <v/>
      </c>
    </row>
    <row r="40" spans="1:2" x14ac:dyDescent="0.2">
      <c r="A40" t="s">
        <v>66</v>
      </c>
      <c r="B40" s="122" t="str">
        <f>'KW 38'!K36</f>
        <v/>
      </c>
    </row>
    <row r="41" spans="1:2" x14ac:dyDescent="0.2">
      <c r="A41" t="s">
        <v>67</v>
      </c>
      <c r="B41" s="122" t="str">
        <f>'KW 39'!K36</f>
        <v/>
      </c>
    </row>
    <row r="42" spans="1:2" x14ac:dyDescent="0.2">
      <c r="A42" t="s">
        <v>68</v>
      </c>
      <c r="B42" s="122" t="str">
        <f>'KW 40'!K36</f>
        <v/>
      </c>
    </row>
    <row r="43" spans="1:2" x14ac:dyDescent="0.2">
      <c r="A43" t="s">
        <v>69</v>
      </c>
      <c r="B43" s="122" t="str">
        <f>'KW 41'!K36</f>
        <v/>
      </c>
    </row>
    <row r="44" spans="1:2" x14ac:dyDescent="0.2">
      <c r="A44" t="s">
        <v>70</v>
      </c>
      <c r="B44" s="122" t="str">
        <f>'KW 42'!K36</f>
        <v/>
      </c>
    </row>
    <row r="45" spans="1:2" x14ac:dyDescent="0.2">
      <c r="A45" t="s">
        <v>71</v>
      </c>
      <c r="B45" s="122" t="str">
        <f>'KW 43'!K36</f>
        <v/>
      </c>
    </row>
    <row r="46" spans="1:2" x14ac:dyDescent="0.2">
      <c r="A46" t="s">
        <v>72</v>
      </c>
      <c r="B46" s="122" t="str">
        <f>'KW 44'!K36</f>
        <v/>
      </c>
    </row>
    <row r="47" spans="1:2" x14ac:dyDescent="0.2">
      <c r="A47" t="s">
        <v>73</v>
      </c>
      <c r="B47" s="122" t="str">
        <f>'KW 45'!K36</f>
        <v/>
      </c>
    </row>
    <row r="48" spans="1:2" x14ac:dyDescent="0.2">
      <c r="A48" t="s">
        <v>74</v>
      </c>
      <c r="B48" s="122" t="str">
        <f>'KW 46'!K36</f>
        <v/>
      </c>
    </row>
    <row r="49" spans="1:2" x14ac:dyDescent="0.2">
      <c r="A49" t="s">
        <v>75</v>
      </c>
      <c r="B49" s="122" t="str">
        <f>'KW 47'!K36</f>
        <v/>
      </c>
    </row>
    <row r="50" spans="1:2" x14ac:dyDescent="0.2">
      <c r="A50" t="s">
        <v>76</v>
      </c>
      <c r="B50" s="122" t="str">
        <f>'KW 48'!K36</f>
        <v/>
      </c>
    </row>
    <row r="51" spans="1:2" x14ac:dyDescent="0.2">
      <c r="A51" t="s">
        <v>77</v>
      </c>
      <c r="B51" s="122" t="str">
        <f>'KW 49'!K36</f>
        <v/>
      </c>
    </row>
    <row r="52" spans="1:2" x14ac:dyDescent="0.2">
      <c r="A52" t="s">
        <v>78</v>
      </c>
      <c r="B52" s="122" t="str">
        <f>'KW 50'!K36</f>
        <v/>
      </c>
    </row>
    <row r="53" spans="1:2" x14ac:dyDescent="0.2">
      <c r="A53" t="s">
        <v>79</v>
      </c>
      <c r="B53" s="122" t="str">
        <f>'KW 51'!K36</f>
        <v/>
      </c>
    </row>
    <row r="54" spans="1:2" x14ac:dyDescent="0.2">
      <c r="A54" t="s">
        <v>80</v>
      </c>
      <c r="B54" s="122" t="str">
        <f>'KW 52'!K36</f>
        <v/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Blatt54"/>
  <dimension ref="A1:B54"/>
  <sheetViews>
    <sheetView workbookViewId="0"/>
  </sheetViews>
  <sheetFormatPr baseColWidth="10" defaultRowHeight="16" x14ac:dyDescent="0.2"/>
  <sheetData>
    <row r="1" spans="1:2" x14ac:dyDescent="0.2">
      <c r="A1" s="24" t="s">
        <v>132</v>
      </c>
    </row>
    <row r="2" spans="1:2" x14ac:dyDescent="0.2">
      <c r="A2" t="s">
        <v>82</v>
      </c>
      <c r="B2" t="s">
        <v>25</v>
      </c>
    </row>
    <row r="3" spans="1:2" x14ac:dyDescent="0.2">
      <c r="A3" t="s">
        <v>29</v>
      </c>
      <c r="B3" s="54">
        <f>'KW 1'!$N$45</f>
        <v>0</v>
      </c>
    </row>
    <row r="4" spans="1:2" x14ac:dyDescent="0.2">
      <c r="A4" t="s">
        <v>30</v>
      </c>
      <c r="B4" s="54">
        <f>'KW 2'!$N$45</f>
        <v>0</v>
      </c>
    </row>
    <row r="5" spans="1:2" x14ac:dyDescent="0.2">
      <c r="A5" t="s">
        <v>31</v>
      </c>
      <c r="B5" s="54">
        <f>'KW 3'!$N$45</f>
        <v>0</v>
      </c>
    </row>
    <row r="6" spans="1:2" x14ac:dyDescent="0.2">
      <c r="A6" t="s">
        <v>32</v>
      </c>
      <c r="B6" s="54">
        <f>'KW 4'!N45</f>
        <v>0</v>
      </c>
    </row>
    <row r="7" spans="1:2" x14ac:dyDescent="0.2">
      <c r="A7" t="s">
        <v>33</v>
      </c>
      <c r="B7" s="54">
        <f>'KW 5'!N45</f>
        <v>0</v>
      </c>
    </row>
    <row r="8" spans="1:2" x14ac:dyDescent="0.2">
      <c r="A8" t="s">
        <v>34</v>
      </c>
      <c r="B8" s="54">
        <f>'KW 6'!N45</f>
        <v>0</v>
      </c>
    </row>
    <row r="9" spans="1:2" x14ac:dyDescent="0.2">
      <c r="A9" t="s">
        <v>35</v>
      </c>
      <c r="B9" s="54">
        <f>'KW 7'!N45</f>
        <v>0</v>
      </c>
    </row>
    <row r="10" spans="1:2" x14ac:dyDescent="0.2">
      <c r="A10" t="s">
        <v>36</v>
      </c>
      <c r="B10" s="54">
        <f>'KW 8'!N45</f>
        <v>0</v>
      </c>
    </row>
    <row r="11" spans="1:2" x14ac:dyDescent="0.2">
      <c r="A11" t="s">
        <v>37</v>
      </c>
      <c r="B11" s="54">
        <f>'KW 9'!N45</f>
        <v>0</v>
      </c>
    </row>
    <row r="12" spans="1:2" x14ac:dyDescent="0.2">
      <c r="A12" t="s">
        <v>38</v>
      </c>
      <c r="B12" s="54">
        <f>'KW 10'!N45</f>
        <v>0</v>
      </c>
    </row>
    <row r="13" spans="1:2" x14ac:dyDescent="0.2">
      <c r="A13" t="s">
        <v>39</v>
      </c>
      <c r="B13" s="54">
        <f>'KW 11'!N45</f>
        <v>0</v>
      </c>
    </row>
    <row r="14" spans="1:2" x14ac:dyDescent="0.2">
      <c r="A14" t="s">
        <v>40</v>
      </c>
      <c r="B14" s="54">
        <f>'KW 12'!N45</f>
        <v>0</v>
      </c>
    </row>
    <row r="15" spans="1:2" x14ac:dyDescent="0.2">
      <c r="A15" t="s">
        <v>41</v>
      </c>
      <c r="B15" s="54">
        <f>'KW 13'!N45</f>
        <v>0</v>
      </c>
    </row>
    <row r="16" spans="1:2" x14ac:dyDescent="0.2">
      <c r="A16" t="s">
        <v>42</v>
      </c>
      <c r="B16" s="54">
        <f>'KW 14'!N45</f>
        <v>0</v>
      </c>
    </row>
    <row r="17" spans="1:2" x14ac:dyDescent="0.2">
      <c r="A17" t="s">
        <v>43</v>
      </c>
      <c r="B17" s="54">
        <f>'KW 15'!N45</f>
        <v>0</v>
      </c>
    </row>
    <row r="18" spans="1:2" x14ac:dyDescent="0.2">
      <c r="A18" t="s">
        <v>44</v>
      </c>
      <c r="B18" s="54">
        <f>'KW 16'!N45</f>
        <v>0</v>
      </c>
    </row>
    <row r="19" spans="1:2" x14ac:dyDescent="0.2">
      <c r="A19" t="s">
        <v>45</v>
      </c>
      <c r="B19" s="54">
        <f>'KW 17'!N45</f>
        <v>0</v>
      </c>
    </row>
    <row r="20" spans="1:2" x14ac:dyDescent="0.2">
      <c r="A20" t="s">
        <v>46</v>
      </c>
      <c r="B20" s="54">
        <f>'KW 18'!N45</f>
        <v>0</v>
      </c>
    </row>
    <row r="21" spans="1:2" x14ac:dyDescent="0.2">
      <c r="A21" t="s">
        <v>47</v>
      </c>
      <c r="B21" s="54">
        <f>'KW 19'!N45</f>
        <v>0</v>
      </c>
    </row>
    <row r="22" spans="1:2" x14ac:dyDescent="0.2">
      <c r="A22" t="s">
        <v>48</v>
      </c>
      <c r="B22" s="54">
        <f>'KW 20'!N45</f>
        <v>0</v>
      </c>
    </row>
    <row r="23" spans="1:2" x14ac:dyDescent="0.2">
      <c r="A23" t="s">
        <v>49</v>
      </c>
      <c r="B23" s="54">
        <f>'KW 21'!N45</f>
        <v>0</v>
      </c>
    </row>
    <row r="24" spans="1:2" x14ac:dyDescent="0.2">
      <c r="A24" t="s">
        <v>50</v>
      </c>
      <c r="B24" s="54">
        <f>'KW 22'!N45</f>
        <v>0</v>
      </c>
    </row>
    <row r="25" spans="1:2" x14ac:dyDescent="0.2">
      <c r="A25" t="s">
        <v>51</v>
      </c>
      <c r="B25" s="54">
        <f>'KW 23'!N45</f>
        <v>0</v>
      </c>
    </row>
    <row r="26" spans="1:2" x14ac:dyDescent="0.2">
      <c r="A26" t="s">
        <v>52</v>
      </c>
      <c r="B26" s="54">
        <f>'KW 24'!N45</f>
        <v>0</v>
      </c>
    </row>
    <row r="27" spans="1:2" x14ac:dyDescent="0.2">
      <c r="A27" t="s">
        <v>53</v>
      </c>
      <c r="B27" s="54">
        <f>'KW 25'!N45</f>
        <v>0</v>
      </c>
    </row>
    <row r="28" spans="1:2" x14ac:dyDescent="0.2">
      <c r="A28" t="s">
        <v>54</v>
      </c>
      <c r="B28" s="54">
        <f>'KW 26'!N45</f>
        <v>0</v>
      </c>
    </row>
    <row r="29" spans="1:2" x14ac:dyDescent="0.2">
      <c r="A29" t="s">
        <v>55</v>
      </c>
      <c r="B29" s="54">
        <f>'KW 27'!N45</f>
        <v>0</v>
      </c>
    </row>
    <row r="30" spans="1:2" x14ac:dyDescent="0.2">
      <c r="A30" t="s">
        <v>56</v>
      </c>
      <c r="B30" s="54">
        <f>'KW 28'!N45</f>
        <v>0</v>
      </c>
    </row>
    <row r="31" spans="1:2" x14ac:dyDescent="0.2">
      <c r="A31" t="s">
        <v>57</v>
      </c>
      <c r="B31" s="54">
        <f>'KW 29'!N45</f>
        <v>0</v>
      </c>
    </row>
    <row r="32" spans="1:2" x14ac:dyDescent="0.2">
      <c r="A32" t="s">
        <v>58</v>
      </c>
      <c r="B32" s="54">
        <f>'KW 30'!N45</f>
        <v>0</v>
      </c>
    </row>
    <row r="33" spans="1:2" x14ac:dyDescent="0.2">
      <c r="A33" t="s">
        <v>59</v>
      </c>
      <c r="B33" s="54">
        <f>'KW 31'!N45</f>
        <v>0</v>
      </c>
    </row>
    <row r="34" spans="1:2" x14ac:dyDescent="0.2">
      <c r="A34" t="s">
        <v>60</v>
      </c>
      <c r="B34" s="54">
        <f>'KW 32'!N45</f>
        <v>0</v>
      </c>
    </row>
    <row r="35" spans="1:2" x14ac:dyDescent="0.2">
      <c r="A35" t="s">
        <v>61</v>
      </c>
      <c r="B35" s="54">
        <f>'KW 33'!N45</f>
        <v>0</v>
      </c>
    </row>
    <row r="36" spans="1:2" x14ac:dyDescent="0.2">
      <c r="A36" t="s">
        <v>62</v>
      </c>
      <c r="B36" s="54">
        <f>'KW 34'!N45</f>
        <v>0</v>
      </c>
    </row>
    <row r="37" spans="1:2" x14ac:dyDescent="0.2">
      <c r="A37" t="s">
        <v>63</v>
      </c>
      <c r="B37" s="54">
        <f>'KW 35'!N45</f>
        <v>0</v>
      </c>
    </row>
    <row r="38" spans="1:2" x14ac:dyDescent="0.2">
      <c r="A38" t="s">
        <v>64</v>
      </c>
      <c r="B38" s="54">
        <f>'KW 36'!N45</f>
        <v>0</v>
      </c>
    </row>
    <row r="39" spans="1:2" x14ac:dyDescent="0.2">
      <c r="A39" t="s">
        <v>65</v>
      </c>
      <c r="B39" s="54">
        <f>'KW 37'!N45</f>
        <v>0</v>
      </c>
    </row>
    <row r="40" spans="1:2" x14ac:dyDescent="0.2">
      <c r="A40" t="s">
        <v>66</v>
      </c>
      <c r="B40" s="54">
        <f>'KW 38'!N45</f>
        <v>0</v>
      </c>
    </row>
    <row r="41" spans="1:2" x14ac:dyDescent="0.2">
      <c r="A41" t="s">
        <v>67</v>
      </c>
      <c r="B41" s="54">
        <f>'KW 39'!N45</f>
        <v>0</v>
      </c>
    </row>
    <row r="42" spans="1:2" x14ac:dyDescent="0.2">
      <c r="A42" t="s">
        <v>68</v>
      </c>
      <c r="B42" s="54">
        <f>'KW 40'!N45</f>
        <v>0</v>
      </c>
    </row>
    <row r="43" spans="1:2" x14ac:dyDescent="0.2">
      <c r="A43" t="s">
        <v>69</v>
      </c>
      <c r="B43" s="54">
        <f>'KW 41'!N45</f>
        <v>0</v>
      </c>
    </row>
    <row r="44" spans="1:2" x14ac:dyDescent="0.2">
      <c r="A44" t="s">
        <v>70</v>
      </c>
      <c r="B44" s="54">
        <f>'KW 42'!N45</f>
        <v>0</v>
      </c>
    </row>
    <row r="45" spans="1:2" x14ac:dyDescent="0.2">
      <c r="A45" t="s">
        <v>71</v>
      </c>
      <c r="B45" s="54">
        <f>'KW 43'!N45</f>
        <v>0</v>
      </c>
    </row>
    <row r="46" spans="1:2" x14ac:dyDescent="0.2">
      <c r="A46" t="s">
        <v>72</v>
      </c>
      <c r="B46" s="54">
        <f>'KW 44'!N45</f>
        <v>0</v>
      </c>
    </row>
    <row r="47" spans="1:2" x14ac:dyDescent="0.2">
      <c r="A47" t="s">
        <v>73</v>
      </c>
      <c r="B47" s="54">
        <f>'KW 45'!N45</f>
        <v>0</v>
      </c>
    </row>
    <row r="48" spans="1:2" x14ac:dyDescent="0.2">
      <c r="A48" t="s">
        <v>74</v>
      </c>
      <c r="B48" s="54">
        <f>'KW 46'!N45</f>
        <v>0</v>
      </c>
    </row>
    <row r="49" spans="1:2" x14ac:dyDescent="0.2">
      <c r="A49" t="s">
        <v>75</v>
      </c>
      <c r="B49" s="54">
        <f>'KW 47'!N45</f>
        <v>0</v>
      </c>
    </row>
    <row r="50" spans="1:2" x14ac:dyDescent="0.2">
      <c r="A50" t="s">
        <v>76</v>
      </c>
      <c r="B50" s="54">
        <f>'KW 48'!N45</f>
        <v>0</v>
      </c>
    </row>
    <row r="51" spans="1:2" x14ac:dyDescent="0.2">
      <c r="A51" t="s">
        <v>77</v>
      </c>
      <c r="B51" s="54">
        <f>'KW 49'!N45</f>
        <v>0</v>
      </c>
    </row>
    <row r="52" spans="1:2" x14ac:dyDescent="0.2">
      <c r="A52" t="s">
        <v>78</v>
      </c>
      <c r="B52" s="54">
        <f>'KW 50'!N45</f>
        <v>0</v>
      </c>
    </row>
    <row r="53" spans="1:2" x14ac:dyDescent="0.2">
      <c r="A53" t="s">
        <v>79</v>
      </c>
      <c r="B53" s="54">
        <f>'KW 51'!N45</f>
        <v>0</v>
      </c>
    </row>
    <row r="54" spans="1:2" x14ac:dyDescent="0.2">
      <c r="A54" t="s">
        <v>80</v>
      </c>
      <c r="B54" s="54">
        <f>'KW 52'!N45</f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Blatt55"/>
  <dimension ref="A1:B54"/>
  <sheetViews>
    <sheetView workbookViewId="0"/>
  </sheetViews>
  <sheetFormatPr baseColWidth="10" defaultRowHeight="16" x14ac:dyDescent="0.2"/>
  <sheetData>
    <row r="1" spans="1:2" x14ac:dyDescent="0.2">
      <c r="A1" s="24" t="s">
        <v>131</v>
      </c>
    </row>
    <row r="2" spans="1:2" x14ac:dyDescent="0.2">
      <c r="A2" t="s">
        <v>82</v>
      </c>
      <c r="B2" t="s">
        <v>18</v>
      </c>
    </row>
    <row r="3" spans="1:2" x14ac:dyDescent="0.2">
      <c r="A3" t="s">
        <v>29</v>
      </c>
      <c r="B3" s="75">
        <f>'KW 1'!$N$46</f>
        <v>0</v>
      </c>
    </row>
    <row r="4" spans="1:2" x14ac:dyDescent="0.2">
      <c r="A4" t="s">
        <v>30</v>
      </c>
      <c r="B4" s="75">
        <f>'KW 2'!$N$46</f>
        <v>0</v>
      </c>
    </row>
    <row r="5" spans="1:2" x14ac:dyDescent="0.2">
      <c r="A5" t="s">
        <v>31</v>
      </c>
      <c r="B5" s="75">
        <f>'KW 3'!$N$46</f>
        <v>0</v>
      </c>
    </row>
    <row r="6" spans="1:2" x14ac:dyDescent="0.2">
      <c r="A6" t="s">
        <v>32</v>
      </c>
      <c r="B6" s="75">
        <f>'KW 4'!$N$46</f>
        <v>0</v>
      </c>
    </row>
    <row r="7" spans="1:2" x14ac:dyDescent="0.2">
      <c r="A7" t="s">
        <v>33</v>
      </c>
      <c r="B7" s="75">
        <f>'KW 5'!$N$46</f>
        <v>0</v>
      </c>
    </row>
    <row r="8" spans="1:2" x14ac:dyDescent="0.2">
      <c r="A8" t="s">
        <v>34</v>
      </c>
      <c r="B8" s="75">
        <f>'KW 6'!$N$46</f>
        <v>0</v>
      </c>
    </row>
    <row r="9" spans="1:2" x14ac:dyDescent="0.2">
      <c r="A9" t="s">
        <v>35</v>
      </c>
      <c r="B9" s="75">
        <f>'KW 7'!$N$46</f>
        <v>0</v>
      </c>
    </row>
    <row r="10" spans="1:2" x14ac:dyDescent="0.2">
      <c r="A10" t="s">
        <v>36</v>
      </c>
      <c r="B10" s="75">
        <f>'KW 8'!$N$46</f>
        <v>0</v>
      </c>
    </row>
    <row r="11" spans="1:2" x14ac:dyDescent="0.2">
      <c r="A11" t="s">
        <v>37</v>
      </c>
      <c r="B11" s="75">
        <f>'KW 9'!$N$46</f>
        <v>0</v>
      </c>
    </row>
    <row r="12" spans="1:2" x14ac:dyDescent="0.2">
      <c r="A12" t="s">
        <v>38</v>
      </c>
      <c r="B12" s="75">
        <f>'KW 10'!$N$46</f>
        <v>0</v>
      </c>
    </row>
    <row r="13" spans="1:2" x14ac:dyDescent="0.2">
      <c r="A13" t="s">
        <v>39</v>
      </c>
      <c r="B13" s="75">
        <f>'KW 11'!$N$46</f>
        <v>0</v>
      </c>
    </row>
    <row r="14" spans="1:2" x14ac:dyDescent="0.2">
      <c r="A14" t="s">
        <v>40</v>
      </c>
      <c r="B14" s="75">
        <f>'KW 12'!$N$46</f>
        <v>0</v>
      </c>
    </row>
    <row r="15" spans="1:2" x14ac:dyDescent="0.2">
      <c r="A15" t="s">
        <v>41</v>
      </c>
      <c r="B15" s="75">
        <f>'KW 13'!$N$46</f>
        <v>0</v>
      </c>
    </row>
    <row r="16" spans="1:2" x14ac:dyDescent="0.2">
      <c r="A16" t="s">
        <v>42</v>
      </c>
      <c r="B16" s="75">
        <f>'KW 14'!$N$46</f>
        <v>0</v>
      </c>
    </row>
    <row r="17" spans="1:2" x14ac:dyDescent="0.2">
      <c r="A17" t="s">
        <v>43</v>
      </c>
      <c r="B17" s="75">
        <f>'KW 15'!$N$46</f>
        <v>0</v>
      </c>
    </row>
    <row r="18" spans="1:2" x14ac:dyDescent="0.2">
      <c r="A18" t="s">
        <v>44</v>
      </c>
      <c r="B18" s="75">
        <f>'KW 16'!$N$46</f>
        <v>0</v>
      </c>
    </row>
    <row r="19" spans="1:2" x14ac:dyDescent="0.2">
      <c r="A19" t="s">
        <v>45</v>
      </c>
      <c r="B19" s="75">
        <f>'KW 17'!$N$46</f>
        <v>0</v>
      </c>
    </row>
    <row r="20" spans="1:2" x14ac:dyDescent="0.2">
      <c r="A20" t="s">
        <v>46</v>
      </c>
      <c r="B20" s="75">
        <f>'KW 18'!$N$46</f>
        <v>0</v>
      </c>
    </row>
    <row r="21" spans="1:2" x14ac:dyDescent="0.2">
      <c r="A21" t="s">
        <v>47</v>
      </c>
      <c r="B21" s="75">
        <f>'KW 19'!$N$46</f>
        <v>0</v>
      </c>
    </row>
    <row r="22" spans="1:2" x14ac:dyDescent="0.2">
      <c r="A22" t="s">
        <v>48</v>
      </c>
      <c r="B22" s="75">
        <f>'KW 20'!$N$46</f>
        <v>0</v>
      </c>
    </row>
    <row r="23" spans="1:2" x14ac:dyDescent="0.2">
      <c r="A23" t="s">
        <v>49</v>
      </c>
      <c r="B23" s="75">
        <f>'KW 21'!$N$46</f>
        <v>0</v>
      </c>
    </row>
    <row r="24" spans="1:2" x14ac:dyDescent="0.2">
      <c r="A24" t="s">
        <v>50</v>
      </c>
      <c r="B24" s="75">
        <f>'KW 22'!$N$46</f>
        <v>0</v>
      </c>
    </row>
    <row r="25" spans="1:2" x14ac:dyDescent="0.2">
      <c r="A25" t="s">
        <v>51</v>
      </c>
      <c r="B25" s="75">
        <f>'KW 23'!$N$46</f>
        <v>0</v>
      </c>
    </row>
    <row r="26" spans="1:2" x14ac:dyDescent="0.2">
      <c r="A26" t="s">
        <v>52</v>
      </c>
      <c r="B26" s="75">
        <f>'KW 24'!$N$46</f>
        <v>0</v>
      </c>
    </row>
    <row r="27" spans="1:2" x14ac:dyDescent="0.2">
      <c r="A27" t="s">
        <v>53</v>
      </c>
      <c r="B27" s="75">
        <f>'KW 25'!$N$46</f>
        <v>0</v>
      </c>
    </row>
    <row r="28" spans="1:2" x14ac:dyDescent="0.2">
      <c r="A28" t="s">
        <v>54</v>
      </c>
      <c r="B28" s="75">
        <f>'KW 26'!$N$46</f>
        <v>0</v>
      </c>
    </row>
    <row r="29" spans="1:2" x14ac:dyDescent="0.2">
      <c r="A29" t="s">
        <v>55</v>
      </c>
      <c r="B29" s="75">
        <f>'KW 27'!$N$46</f>
        <v>0</v>
      </c>
    </row>
    <row r="30" spans="1:2" x14ac:dyDescent="0.2">
      <c r="A30" t="s">
        <v>56</v>
      </c>
      <c r="B30" s="75">
        <f>'KW 28'!$N$46</f>
        <v>0</v>
      </c>
    </row>
    <row r="31" spans="1:2" x14ac:dyDescent="0.2">
      <c r="A31" t="s">
        <v>57</v>
      </c>
      <c r="B31" s="75">
        <f>'KW 29'!$N$46</f>
        <v>0</v>
      </c>
    </row>
    <row r="32" spans="1:2" x14ac:dyDescent="0.2">
      <c r="A32" t="s">
        <v>58</v>
      </c>
      <c r="B32" s="75">
        <f>'KW 30'!$N$46</f>
        <v>0</v>
      </c>
    </row>
    <row r="33" spans="1:2" x14ac:dyDescent="0.2">
      <c r="A33" t="s">
        <v>59</v>
      </c>
      <c r="B33" s="75">
        <f>'KW 31'!$N$46</f>
        <v>0</v>
      </c>
    </row>
    <row r="34" spans="1:2" x14ac:dyDescent="0.2">
      <c r="A34" t="s">
        <v>60</v>
      </c>
      <c r="B34" s="75">
        <f>'KW 32'!$N$46</f>
        <v>0</v>
      </c>
    </row>
    <row r="35" spans="1:2" x14ac:dyDescent="0.2">
      <c r="A35" t="s">
        <v>61</v>
      </c>
      <c r="B35" s="75">
        <f>'KW 33'!$N$46</f>
        <v>0</v>
      </c>
    </row>
    <row r="36" spans="1:2" x14ac:dyDescent="0.2">
      <c r="A36" t="s">
        <v>62</v>
      </c>
      <c r="B36" s="75">
        <f>'KW 34'!$N$46</f>
        <v>0</v>
      </c>
    </row>
    <row r="37" spans="1:2" x14ac:dyDescent="0.2">
      <c r="A37" t="s">
        <v>63</v>
      </c>
      <c r="B37" s="75">
        <f>'KW 35'!$N$46</f>
        <v>0</v>
      </c>
    </row>
    <row r="38" spans="1:2" x14ac:dyDescent="0.2">
      <c r="A38" t="s">
        <v>64</v>
      </c>
      <c r="B38" s="75">
        <f>'KW 36'!$N$46</f>
        <v>0</v>
      </c>
    </row>
    <row r="39" spans="1:2" x14ac:dyDescent="0.2">
      <c r="A39" t="s">
        <v>65</v>
      </c>
      <c r="B39" s="75">
        <f>'KW 37'!$N$46</f>
        <v>0</v>
      </c>
    </row>
    <row r="40" spans="1:2" x14ac:dyDescent="0.2">
      <c r="A40" t="s">
        <v>66</v>
      </c>
      <c r="B40" s="75">
        <f>'KW 38'!$N$46</f>
        <v>0</v>
      </c>
    </row>
    <row r="41" spans="1:2" x14ac:dyDescent="0.2">
      <c r="A41" t="s">
        <v>67</v>
      </c>
      <c r="B41" s="75">
        <f>'KW 39'!$N$46</f>
        <v>0</v>
      </c>
    </row>
    <row r="42" spans="1:2" x14ac:dyDescent="0.2">
      <c r="A42" t="s">
        <v>68</v>
      </c>
      <c r="B42" s="75">
        <f>'KW 40'!$N$46</f>
        <v>0</v>
      </c>
    </row>
    <row r="43" spans="1:2" x14ac:dyDescent="0.2">
      <c r="A43" t="s">
        <v>69</v>
      </c>
      <c r="B43" s="75">
        <f>'KW 41'!$N$46</f>
        <v>0</v>
      </c>
    </row>
    <row r="44" spans="1:2" x14ac:dyDescent="0.2">
      <c r="A44" t="s">
        <v>70</v>
      </c>
      <c r="B44" s="75">
        <f>'KW 42'!$N$46</f>
        <v>0</v>
      </c>
    </row>
    <row r="45" spans="1:2" x14ac:dyDescent="0.2">
      <c r="A45" t="s">
        <v>71</v>
      </c>
      <c r="B45" s="75">
        <f>'KW 43'!$N$46</f>
        <v>0</v>
      </c>
    </row>
    <row r="46" spans="1:2" x14ac:dyDescent="0.2">
      <c r="A46" t="s">
        <v>72</v>
      </c>
      <c r="B46" s="75">
        <f>'KW 44'!$N$46</f>
        <v>0</v>
      </c>
    </row>
    <row r="47" spans="1:2" x14ac:dyDescent="0.2">
      <c r="A47" t="s">
        <v>73</v>
      </c>
      <c r="B47" s="75">
        <f>'KW 45'!$N$46</f>
        <v>0</v>
      </c>
    </row>
    <row r="48" spans="1:2" x14ac:dyDescent="0.2">
      <c r="A48" t="s">
        <v>74</v>
      </c>
      <c r="B48" s="75">
        <f>'KW 46'!$N$46</f>
        <v>0</v>
      </c>
    </row>
    <row r="49" spans="1:2" x14ac:dyDescent="0.2">
      <c r="A49" t="s">
        <v>75</v>
      </c>
      <c r="B49" s="75">
        <f>'KW 47'!$N$46</f>
        <v>0</v>
      </c>
    </row>
    <row r="50" spans="1:2" x14ac:dyDescent="0.2">
      <c r="A50" t="s">
        <v>76</v>
      </c>
      <c r="B50" s="75">
        <f>'KW 48'!$N$46</f>
        <v>0</v>
      </c>
    </row>
    <row r="51" spans="1:2" x14ac:dyDescent="0.2">
      <c r="A51" t="s">
        <v>77</v>
      </c>
      <c r="B51" s="75">
        <f>'KW 49'!$N$46</f>
        <v>0</v>
      </c>
    </row>
    <row r="52" spans="1:2" x14ac:dyDescent="0.2">
      <c r="A52" t="s">
        <v>78</v>
      </c>
      <c r="B52" s="75">
        <f>'KW 50'!$N$46</f>
        <v>0</v>
      </c>
    </row>
    <row r="53" spans="1:2" x14ac:dyDescent="0.2">
      <c r="A53" t="s">
        <v>79</v>
      </c>
      <c r="B53" s="75">
        <f>'KW 51'!$N$46</f>
        <v>0</v>
      </c>
    </row>
    <row r="54" spans="1:2" x14ac:dyDescent="0.2">
      <c r="A54" t="s">
        <v>80</v>
      </c>
      <c r="B54" s="75">
        <f>'KW 52'!$N$46</f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/>
  <dimension ref="A1:N51"/>
  <sheetViews>
    <sheetView showGridLines="0" topLeftCell="A9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6"</f>
        <v>Trainingstagebuch KW 6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F41E70C3-FF7E-B54A-B1EC-D1171AE9F061}">
      <formula1>Sportarten</formula1>
    </dataValidation>
  </dataValidations>
  <hyperlinks>
    <hyperlink ref="C51" r:id="rId1" xr:uid="{0A02AB65-8F0E-1C40-BB8B-ADCACBA64357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26469-D2C1-384F-9532-7624329B322B}">
  <dimension ref="A1:B54"/>
  <sheetViews>
    <sheetView workbookViewId="0"/>
  </sheetViews>
  <sheetFormatPr baseColWidth="10" defaultRowHeight="16" x14ac:dyDescent="0.2"/>
  <sheetData>
    <row r="1" spans="1:2" x14ac:dyDescent="0.2">
      <c r="A1" s="24" t="s">
        <v>135</v>
      </c>
    </row>
    <row r="2" spans="1:2" x14ac:dyDescent="0.2">
      <c r="A2" t="s">
        <v>82</v>
      </c>
      <c r="B2" t="s">
        <v>134</v>
      </c>
    </row>
    <row r="3" spans="1:2" x14ac:dyDescent="0.2">
      <c r="A3" t="s">
        <v>29</v>
      </c>
      <c r="B3" s="116">
        <f>'KW 1'!$N$47</f>
        <v>0</v>
      </c>
    </row>
    <row r="4" spans="1:2" x14ac:dyDescent="0.2">
      <c r="A4" t="s">
        <v>30</v>
      </c>
      <c r="B4" s="116">
        <f>'KW 2'!$N$47</f>
        <v>0</v>
      </c>
    </row>
    <row r="5" spans="1:2" x14ac:dyDescent="0.2">
      <c r="A5" t="s">
        <v>31</v>
      </c>
      <c r="B5" s="116">
        <f>'KW 3'!$N$47</f>
        <v>0</v>
      </c>
    </row>
    <row r="6" spans="1:2" x14ac:dyDescent="0.2">
      <c r="A6" t="s">
        <v>32</v>
      </c>
      <c r="B6" s="116">
        <f>'KW 4'!$N$47</f>
        <v>0</v>
      </c>
    </row>
    <row r="7" spans="1:2" x14ac:dyDescent="0.2">
      <c r="A7" t="s">
        <v>33</v>
      </c>
      <c r="B7" s="116">
        <f>'KW 5'!$N$47</f>
        <v>0</v>
      </c>
    </row>
    <row r="8" spans="1:2" x14ac:dyDescent="0.2">
      <c r="A8" t="s">
        <v>34</v>
      </c>
      <c r="B8" s="116">
        <f>'KW 6'!$N$47</f>
        <v>0</v>
      </c>
    </row>
    <row r="9" spans="1:2" x14ac:dyDescent="0.2">
      <c r="A9" t="s">
        <v>35</v>
      </c>
      <c r="B9" s="116">
        <f>'KW 7'!$N$47</f>
        <v>0</v>
      </c>
    </row>
    <row r="10" spans="1:2" x14ac:dyDescent="0.2">
      <c r="A10" t="s">
        <v>36</v>
      </c>
      <c r="B10" s="116">
        <f>'KW 8'!$N$47</f>
        <v>0</v>
      </c>
    </row>
    <row r="11" spans="1:2" x14ac:dyDescent="0.2">
      <c r="A11" t="s">
        <v>37</v>
      </c>
      <c r="B11" s="116">
        <f>'KW 9'!$N$47</f>
        <v>0</v>
      </c>
    </row>
    <row r="12" spans="1:2" x14ac:dyDescent="0.2">
      <c r="A12" t="s">
        <v>38</v>
      </c>
      <c r="B12" s="116">
        <f>'KW 10'!$N$47</f>
        <v>0</v>
      </c>
    </row>
    <row r="13" spans="1:2" x14ac:dyDescent="0.2">
      <c r="A13" t="s">
        <v>39</v>
      </c>
      <c r="B13" s="116">
        <f>'KW 11'!$N$47</f>
        <v>0</v>
      </c>
    </row>
    <row r="14" spans="1:2" x14ac:dyDescent="0.2">
      <c r="A14" t="s">
        <v>40</v>
      </c>
      <c r="B14" s="116">
        <f>'KW 12'!$N$47</f>
        <v>0</v>
      </c>
    </row>
    <row r="15" spans="1:2" x14ac:dyDescent="0.2">
      <c r="A15" t="s">
        <v>41</v>
      </c>
      <c r="B15" s="116">
        <f>'KW 13'!$N$47</f>
        <v>0</v>
      </c>
    </row>
    <row r="16" spans="1:2" x14ac:dyDescent="0.2">
      <c r="A16" t="s">
        <v>42</v>
      </c>
      <c r="B16" s="116">
        <f>'KW 14'!$N$47</f>
        <v>0</v>
      </c>
    </row>
    <row r="17" spans="1:2" x14ac:dyDescent="0.2">
      <c r="A17" t="s">
        <v>43</v>
      </c>
      <c r="B17" s="116">
        <f>'KW 15'!$N$47</f>
        <v>0</v>
      </c>
    </row>
    <row r="18" spans="1:2" x14ac:dyDescent="0.2">
      <c r="A18" t="s">
        <v>44</v>
      </c>
      <c r="B18" s="116">
        <f>'KW 16'!$N$47</f>
        <v>0</v>
      </c>
    </row>
    <row r="19" spans="1:2" x14ac:dyDescent="0.2">
      <c r="A19" t="s">
        <v>45</v>
      </c>
      <c r="B19" s="116">
        <f>'KW 17'!$N$47</f>
        <v>0</v>
      </c>
    </row>
    <row r="20" spans="1:2" x14ac:dyDescent="0.2">
      <c r="A20" t="s">
        <v>46</v>
      </c>
      <c r="B20" s="116">
        <f>'KW 18'!$N$47</f>
        <v>0</v>
      </c>
    </row>
    <row r="21" spans="1:2" x14ac:dyDescent="0.2">
      <c r="A21" t="s">
        <v>47</v>
      </c>
      <c r="B21" s="116">
        <f>'KW 19'!$N$47</f>
        <v>0</v>
      </c>
    </row>
    <row r="22" spans="1:2" x14ac:dyDescent="0.2">
      <c r="A22" t="s">
        <v>48</v>
      </c>
      <c r="B22" s="116">
        <f>'KW 20'!$N$47</f>
        <v>0</v>
      </c>
    </row>
    <row r="23" spans="1:2" x14ac:dyDescent="0.2">
      <c r="A23" t="s">
        <v>49</v>
      </c>
      <c r="B23" s="116">
        <f>'KW 21'!$N$47</f>
        <v>0</v>
      </c>
    </row>
    <row r="24" spans="1:2" x14ac:dyDescent="0.2">
      <c r="A24" t="s">
        <v>50</v>
      </c>
      <c r="B24" s="116">
        <f>'KW 22'!$N$47</f>
        <v>0</v>
      </c>
    </row>
    <row r="25" spans="1:2" x14ac:dyDescent="0.2">
      <c r="A25" t="s">
        <v>51</v>
      </c>
      <c r="B25" s="116">
        <f>'KW 23'!$N$47</f>
        <v>0</v>
      </c>
    </row>
    <row r="26" spans="1:2" x14ac:dyDescent="0.2">
      <c r="A26" t="s">
        <v>52</v>
      </c>
      <c r="B26" s="116">
        <f>'KW 24'!$N$47</f>
        <v>0</v>
      </c>
    </row>
    <row r="27" spans="1:2" x14ac:dyDescent="0.2">
      <c r="A27" t="s">
        <v>53</v>
      </c>
      <c r="B27" s="116">
        <f>'KW 25'!$N$47</f>
        <v>0</v>
      </c>
    </row>
    <row r="28" spans="1:2" x14ac:dyDescent="0.2">
      <c r="A28" t="s">
        <v>54</v>
      </c>
      <c r="B28" s="116">
        <f>'KW 26'!$N$47</f>
        <v>0</v>
      </c>
    </row>
    <row r="29" spans="1:2" x14ac:dyDescent="0.2">
      <c r="A29" t="s">
        <v>55</v>
      </c>
      <c r="B29" s="116">
        <f>'KW 27'!$N$47</f>
        <v>0</v>
      </c>
    </row>
    <row r="30" spans="1:2" x14ac:dyDescent="0.2">
      <c r="A30" t="s">
        <v>56</v>
      </c>
      <c r="B30" s="116">
        <f>'KW 28'!$N$47</f>
        <v>0</v>
      </c>
    </row>
    <row r="31" spans="1:2" x14ac:dyDescent="0.2">
      <c r="A31" t="s">
        <v>57</v>
      </c>
      <c r="B31" s="116">
        <f>'KW 29'!$N$47</f>
        <v>0</v>
      </c>
    </row>
    <row r="32" spans="1:2" x14ac:dyDescent="0.2">
      <c r="A32" t="s">
        <v>58</v>
      </c>
      <c r="B32" s="116">
        <f>'KW 30'!$N$47</f>
        <v>0</v>
      </c>
    </row>
    <row r="33" spans="1:2" x14ac:dyDescent="0.2">
      <c r="A33" t="s">
        <v>59</v>
      </c>
      <c r="B33" s="116">
        <f>'KW 31'!$N$47</f>
        <v>0</v>
      </c>
    </row>
    <row r="34" spans="1:2" x14ac:dyDescent="0.2">
      <c r="A34" t="s">
        <v>60</v>
      </c>
      <c r="B34" s="116">
        <f>'KW 32'!$N$47</f>
        <v>0</v>
      </c>
    </row>
    <row r="35" spans="1:2" x14ac:dyDescent="0.2">
      <c r="A35" t="s">
        <v>61</v>
      </c>
      <c r="B35" s="116">
        <f>'KW 33'!$N$47</f>
        <v>0</v>
      </c>
    </row>
    <row r="36" spans="1:2" x14ac:dyDescent="0.2">
      <c r="A36" t="s">
        <v>62</v>
      </c>
      <c r="B36" s="116">
        <f>'KW 34'!$N$47</f>
        <v>0</v>
      </c>
    </row>
    <row r="37" spans="1:2" x14ac:dyDescent="0.2">
      <c r="A37" t="s">
        <v>63</v>
      </c>
      <c r="B37" s="116">
        <f>'KW 35'!$N$47</f>
        <v>0</v>
      </c>
    </row>
    <row r="38" spans="1:2" x14ac:dyDescent="0.2">
      <c r="A38" t="s">
        <v>64</v>
      </c>
      <c r="B38" s="116">
        <f>'KW 36'!$N$47</f>
        <v>0</v>
      </c>
    </row>
    <row r="39" spans="1:2" x14ac:dyDescent="0.2">
      <c r="A39" t="s">
        <v>65</v>
      </c>
      <c r="B39" s="116">
        <f>'KW 37'!$N$47</f>
        <v>0</v>
      </c>
    </row>
    <row r="40" spans="1:2" x14ac:dyDescent="0.2">
      <c r="A40" t="s">
        <v>66</v>
      </c>
      <c r="B40" s="116">
        <f>'KW 38'!$N$47</f>
        <v>0</v>
      </c>
    </row>
    <row r="41" spans="1:2" x14ac:dyDescent="0.2">
      <c r="A41" t="s">
        <v>67</v>
      </c>
      <c r="B41" s="116">
        <f>'KW 39'!$N$47</f>
        <v>0</v>
      </c>
    </row>
    <row r="42" spans="1:2" x14ac:dyDescent="0.2">
      <c r="A42" t="s">
        <v>68</v>
      </c>
      <c r="B42" s="116">
        <f>'KW 40'!$N$47</f>
        <v>0</v>
      </c>
    </row>
    <row r="43" spans="1:2" x14ac:dyDescent="0.2">
      <c r="A43" t="s">
        <v>69</v>
      </c>
      <c r="B43" s="116">
        <f>'KW 41'!$N$47</f>
        <v>0</v>
      </c>
    </row>
    <row r="44" spans="1:2" x14ac:dyDescent="0.2">
      <c r="A44" t="s">
        <v>70</v>
      </c>
      <c r="B44" s="116">
        <f>'KW 42'!$N$47</f>
        <v>0</v>
      </c>
    </row>
    <row r="45" spans="1:2" x14ac:dyDescent="0.2">
      <c r="A45" t="s">
        <v>71</v>
      </c>
      <c r="B45" s="116">
        <f>'KW 43'!$N$47</f>
        <v>0</v>
      </c>
    </row>
    <row r="46" spans="1:2" x14ac:dyDescent="0.2">
      <c r="A46" t="s">
        <v>72</v>
      </c>
      <c r="B46" s="116">
        <f>'KW 44'!$N$47</f>
        <v>0</v>
      </c>
    </row>
    <row r="47" spans="1:2" x14ac:dyDescent="0.2">
      <c r="A47" t="s">
        <v>73</v>
      </c>
      <c r="B47" s="116">
        <f>'KW 45'!$N$47</f>
        <v>0</v>
      </c>
    </row>
    <row r="48" spans="1:2" x14ac:dyDescent="0.2">
      <c r="A48" t="s">
        <v>74</v>
      </c>
      <c r="B48" s="116">
        <f>'KW 46'!$N$47</f>
        <v>0</v>
      </c>
    </row>
    <row r="49" spans="1:2" x14ac:dyDescent="0.2">
      <c r="A49" t="s">
        <v>75</v>
      </c>
      <c r="B49" s="116">
        <f>'KW 47'!$N$47</f>
        <v>0</v>
      </c>
    </row>
    <row r="50" spans="1:2" x14ac:dyDescent="0.2">
      <c r="A50" t="s">
        <v>76</v>
      </c>
      <c r="B50" s="116">
        <f>'KW 48'!$N$47</f>
        <v>0</v>
      </c>
    </row>
    <row r="51" spans="1:2" x14ac:dyDescent="0.2">
      <c r="A51" t="s">
        <v>77</v>
      </c>
      <c r="B51" s="116">
        <f>'KW 49'!$N$47</f>
        <v>0</v>
      </c>
    </row>
    <row r="52" spans="1:2" x14ac:dyDescent="0.2">
      <c r="A52" t="s">
        <v>78</v>
      </c>
      <c r="B52" s="116">
        <f>'KW 50'!$N$47</f>
        <v>0</v>
      </c>
    </row>
    <row r="53" spans="1:2" x14ac:dyDescent="0.2">
      <c r="A53" t="s">
        <v>79</v>
      </c>
      <c r="B53" s="116">
        <f>'KW 51'!$N$47</f>
        <v>0</v>
      </c>
    </row>
    <row r="54" spans="1:2" x14ac:dyDescent="0.2">
      <c r="A54" t="s">
        <v>80</v>
      </c>
      <c r="B54" s="116">
        <f>'KW 52'!$N$47</f>
        <v>0</v>
      </c>
    </row>
  </sheetData>
  <pageMargins left="0.7" right="0.7" top="0.78740157499999996" bottom="0.78740157499999996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3E917-1518-6E49-87EA-4F633372BA78}">
  <dimension ref="A1:U69"/>
  <sheetViews>
    <sheetView workbookViewId="0"/>
  </sheetViews>
  <sheetFormatPr baseColWidth="10" defaultRowHeight="16" x14ac:dyDescent="0.2"/>
  <cols>
    <col min="1" max="1" width="9.1640625" customWidth="1"/>
    <col min="2" max="2" width="8" style="77" bestFit="1" customWidth="1"/>
    <col min="3" max="3" width="9.1640625" style="77" bestFit="1" customWidth="1"/>
    <col min="4" max="4" width="11.5" style="77" bestFit="1" customWidth="1"/>
    <col min="5" max="5" width="8" customWidth="1"/>
    <col min="6" max="6" width="20.83203125" customWidth="1"/>
    <col min="21" max="21" width="25" bestFit="1" customWidth="1"/>
  </cols>
  <sheetData>
    <row r="1" spans="1:21" ht="19" x14ac:dyDescent="0.25">
      <c r="A1" s="79" t="s">
        <v>130</v>
      </c>
      <c r="B1" s="82"/>
      <c r="C1" s="82"/>
      <c r="D1" s="82"/>
      <c r="F1" s="83" t="str">
        <f>Listen!C8</f>
        <v>-</v>
      </c>
    </row>
    <row r="2" spans="1:21" x14ac:dyDescent="0.2">
      <c r="A2" t="s">
        <v>82</v>
      </c>
      <c r="B2" s="77" t="s">
        <v>16</v>
      </c>
      <c r="C2" s="77" t="s">
        <v>18</v>
      </c>
      <c r="D2" s="77" t="s">
        <v>134</v>
      </c>
    </row>
    <row r="3" spans="1:21" ht="19" x14ac:dyDescent="0.25">
      <c r="A3" t="s">
        <v>29</v>
      </c>
      <c r="B3" s="78">
        <f>'KW 1'!$D$45</f>
        <v>0</v>
      </c>
      <c r="C3" s="75">
        <f>'KW 1'!$D$46</f>
        <v>0</v>
      </c>
      <c r="D3" s="116">
        <f>'KW 1'!$D$47</f>
        <v>0</v>
      </c>
      <c r="U3" s="79" t="s">
        <v>128</v>
      </c>
    </row>
    <row r="4" spans="1:21" ht="17" thickBot="1" x14ac:dyDescent="0.25">
      <c r="A4" t="s">
        <v>30</v>
      </c>
      <c r="B4" s="78">
        <f>'KW 2'!D45</f>
        <v>0</v>
      </c>
      <c r="C4" s="75">
        <f>'KW 2'!$D$46</f>
        <v>0</v>
      </c>
      <c r="D4" s="116">
        <f>'KW 2'!$D$47</f>
        <v>0</v>
      </c>
    </row>
    <row r="5" spans="1:21" ht="17" thickBot="1" x14ac:dyDescent="0.25">
      <c r="A5" t="s">
        <v>31</v>
      </c>
      <c r="B5" s="78">
        <f>'KW 3'!$D$45</f>
        <v>0</v>
      </c>
      <c r="C5" s="75">
        <f>'KW 3'!$D$46</f>
        <v>0</v>
      </c>
      <c r="D5" s="116">
        <f>'KW 3'!$D$47</f>
        <v>0</v>
      </c>
      <c r="U5" s="80">
        <f>SUM(B3:B54)</f>
        <v>0</v>
      </c>
    </row>
    <row r="6" spans="1:21" x14ac:dyDescent="0.2">
      <c r="A6" t="s">
        <v>32</v>
      </c>
      <c r="B6" s="78">
        <f>'KW 4'!$D$45</f>
        <v>0</v>
      </c>
      <c r="C6" s="75">
        <f>'KW 4'!$D$46</f>
        <v>0</v>
      </c>
      <c r="D6" s="116">
        <f>'KW 4'!$D$47</f>
        <v>0</v>
      </c>
    </row>
    <row r="7" spans="1:21" x14ac:dyDescent="0.2">
      <c r="A7" t="s">
        <v>33</v>
      </c>
      <c r="B7" s="78">
        <f>'KW 5'!$D$45</f>
        <v>0</v>
      </c>
      <c r="C7" s="75">
        <f>'KW 5'!$D$46</f>
        <v>0</v>
      </c>
      <c r="D7" s="116">
        <f>'KW 5'!$D$47</f>
        <v>0</v>
      </c>
    </row>
    <row r="8" spans="1:21" x14ac:dyDescent="0.2">
      <c r="A8" t="s">
        <v>34</v>
      </c>
      <c r="B8" s="78">
        <f>'KW 6'!$D$45</f>
        <v>0</v>
      </c>
      <c r="C8" s="75">
        <f>'KW 6'!$D$46</f>
        <v>0</v>
      </c>
      <c r="D8" s="116">
        <f>'KW 6'!$D$47</f>
        <v>0</v>
      </c>
    </row>
    <row r="9" spans="1:21" x14ac:dyDescent="0.2">
      <c r="A9" t="s">
        <v>35</v>
      </c>
      <c r="B9" s="78">
        <f>'KW 7'!$D$45</f>
        <v>0</v>
      </c>
      <c r="C9" s="75">
        <f>'KW 7'!$D$46</f>
        <v>0</v>
      </c>
      <c r="D9" s="116">
        <f>'KW 7'!$D$47</f>
        <v>0</v>
      </c>
    </row>
    <row r="10" spans="1:21" x14ac:dyDescent="0.2">
      <c r="A10" t="s">
        <v>36</v>
      </c>
      <c r="B10" s="78">
        <f>'KW 8'!$D$45</f>
        <v>0</v>
      </c>
      <c r="C10" s="75">
        <f>'KW 8'!$D$46</f>
        <v>0</v>
      </c>
      <c r="D10" s="116">
        <f>'KW 8'!$D$47</f>
        <v>0</v>
      </c>
    </row>
    <row r="11" spans="1:21" x14ac:dyDescent="0.2">
      <c r="A11" t="s">
        <v>37</v>
      </c>
      <c r="B11" s="78">
        <f>'KW 9'!$D$45</f>
        <v>0</v>
      </c>
      <c r="C11" s="75">
        <f>'KW 9'!$D$46</f>
        <v>0</v>
      </c>
      <c r="D11" s="116">
        <f>'KW 9'!$D$47</f>
        <v>0</v>
      </c>
    </row>
    <row r="12" spans="1:21" x14ac:dyDescent="0.2">
      <c r="A12" t="s">
        <v>38</v>
      </c>
      <c r="B12" s="78">
        <f>'KW 10'!$D$45</f>
        <v>0</v>
      </c>
      <c r="C12" s="75">
        <f>'KW 10'!$D$46</f>
        <v>0</v>
      </c>
      <c r="D12" s="116">
        <f>'KW 10'!$D$47</f>
        <v>0</v>
      </c>
    </row>
    <row r="13" spans="1:21" x14ac:dyDescent="0.2">
      <c r="A13" t="s">
        <v>39</v>
      </c>
      <c r="B13" s="78">
        <f>'KW 11'!$D$45</f>
        <v>0</v>
      </c>
      <c r="C13" s="75">
        <f>'KW 11'!$D$46</f>
        <v>0</v>
      </c>
      <c r="D13" s="116">
        <f>'KW 11'!$D$47</f>
        <v>0</v>
      </c>
    </row>
    <row r="14" spans="1:21" x14ac:dyDescent="0.2">
      <c r="A14" t="s">
        <v>40</v>
      </c>
      <c r="B14" s="78">
        <f>'KW 12'!$D$45</f>
        <v>0</v>
      </c>
      <c r="C14" s="75">
        <f>'KW 12'!$D$46</f>
        <v>0</v>
      </c>
      <c r="D14" s="116">
        <f>'KW 12'!$D$47</f>
        <v>0</v>
      </c>
    </row>
    <row r="15" spans="1:21" x14ac:dyDescent="0.2">
      <c r="A15" t="s">
        <v>41</v>
      </c>
      <c r="B15" s="78">
        <f>'KW 13'!$D$45</f>
        <v>0</v>
      </c>
      <c r="C15" s="75">
        <f>'KW 13'!$D$46</f>
        <v>0</v>
      </c>
      <c r="D15" s="116">
        <f>'KW 13'!$D$47</f>
        <v>0</v>
      </c>
    </row>
    <row r="16" spans="1:21" x14ac:dyDescent="0.2">
      <c r="A16" t="s">
        <v>42</v>
      </c>
      <c r="B16" s="78">
        <f>'KW 14'!$D$45</f>
        <v>0</v>
      </c>
      <c r="C16" s="75">
        <f>'KW 14'!$D$46</f>
        <v>0</v>
      </c>
      <c r="D16" s="116">
        <f>'KW 14'!$D$47</f>
        <v>0</v>
      </c>
    </row>
    <row r="17" spans="1:4" x14ac:dyDescent="0.2">
      <c r="A17" t="s">
        <v>43</v>
      </c>
      <c r="B17" s="78">
        <f>'KW 15'!$D$45</f>
        <v>0</v>
      </c>
      <c r="C17" s="75">
        <f>'KW 15'!$D$46</f>
        <v>0</v>
      </c>
      <c r="D17" s="116">
        <f>'KW 15'!$D$47</f>
        <v>0</v>
      </c>
    </row>
    <row r="18" spans="1:4" x14ac:dyDescent="0.2">
      <c r="A18" t="s">
        <v>44</v>
      </c>
      <c r="B18" s="78">
        <f>'KW 16'!$D$45</f>
        <v>0</v>
      </c>
      <c r="C18" s="75">
        <f>'KW 16'!$D$46</f>
        <v>0</v>
      </c>
      <c r="D18" s="116">
        <f>'KW 16'!$D$47</f>
        <v>0</v>
      </c>
    </row>
    <row r="19" spans="1:4" x14ac:dyDescent="0.2">
      <c r="A19" t="s">
        <v>45</v>
      </c>
      <c r="B19" s="78">
        <f>'KW 17'!$D$45</f>
        <v>0</v>
      </c>
      <c r="C19" s="75">
        <f>'KW 17'!$D$46</f>
        <v>0</v>
      </c>
      <c r="D19" s="116">
        <f>'KW 17'!$D$47</f>
        <v>0</v>
      </c>
    </row>
    <row r="20" spans="1:4" x14ac:dyDescent="0.2">
      <c r="A20" t="s">
        <v>46</v>
      </c>
      <c r="B20" s="78">
        <f>'KW 18'!$D$45</f>
        <v>0</v>
      </c>
      <c r="C20" s="75">
        <f>'KW 18'!$D$46</f>
        <v>0</v>
      </c>
      <c r="D20" s="116">
        <f>'KW 18'!$D$47</f>
        <v>0</v>
      </c>
    </row>
    <row r="21" spans="1:4" x14ac:dyDescent="0.2">
      <c r="A21" t="s">
        <v>47</v>
      </c>
      <c r="B21" s="78">
        <f>'KW 19'!$D$45</f>
        <v>0</v>
      </c>
      <c r="C21" s="75">
        <f>'KW 19'!$D$46</f>
        <v>0</v>
      </c>
      <c r="D21" s="116">
        <f>'KW 19'!$D$47</f>
        <v>0</v>
      </c>
    </row>
    <row r="22" spans="1:4" x14ac:dyDescent="0.2">
      <c r="A22" t="s">
        <v>48</v>
      </c>
      <c r="B22" s="78">
        <f>'KW 20'!$D$45</f>
        <v>0</v>
      </c>
      <c r="C22" s="75">
        <f>'KW 20'!$D$46</f>
        <v>0</v>
      </c>
      <c r="D22" s="116">
        <f>'KW 20'!$D$47</f>
        <v>0</v>
      </c>
    </row>
    <row r="23" spans="1:4" x14ac:dyDescent="0.2">
      <c r="A23" t="s">
        <v>49</v>
      </c>
      <c r="B23" s="78">
        <f>'KW 21'!$D$45</f>
        <v>0</v>
      </c>
      <c r="C23" s="75">
        <f>'KW 21'!$D$46</f>
        <v>0</v>
      </c>
      <c r="D23" s="116">
        <f>'KW 21'!$D$47</f>
        <v>0</v>
      </c>
    </row>
    <row r="24" spans="1:4" x14ac:dyDescent="0.2">
      <c r="A24" t="s">
        <v>50</v>
      </c>
      <c r="B24" s="78">
        <f>'KW 22'!$D$45</f>
        <v>0</v>
      </c>
      <c r="C24" s="75">
        <f>'KW 22'!$D$46</f>
        <v>0</v>
      </c>
      <c r="D24" s="116">
        <f>'KW 22'!$D$47</f>
        <v>0</v>
      </c>
    </row>
    <row r="25" spans="1:4" x14ac:dyDescent="0.2">
      <c r="A25" t="s">
        <v>51</v>
      </c>
      <c r="B25" s="78">
        <f>'KW 23'!$D$45</f>
        <v>0</v>
      </c>
      <c r="C25" s="75">
        <f>'KW 23'!$D$46</f>
        <v>0</v>
      </c>
      <c r="D25" s="116">
        <f>'KW 23'!$D$47</f>
        <v>0</v>
      </c>
    </row>
    <row r="26" spans="1:4" x14ac:dyDescent="0.2">
      <c r="A26" t="s">
        <v>52</v>
      </c>
      <c r="B26" s="78">
        <f>'KW 24'!$D$45</f>
        <v>0</v>
      </c>
      <c r="C26" s="75">
        <f>'KW 24'!$D$46</f>
        <v>0</v>
      </c>
      <c r="D26" s="116">
        <f>'KW 24'!$D$47</f>
        <v>0</v>
      </c>
    </row>
    <row r="27" spans="1:4" x14ac:dyDescent="0.2">
      <c r="A27" t="s">
        <v>53</v>
      </c>
      <c r="B27" s="78">
        <f>'KW 25'!$D$45</f>
        <v>0</v>
      </c>
      <c r="C27" s="75">
        <f>'KW 25'!$D$46</f>
        <v>0</v>
      </c>
      <c r="D27" s="116">
        <f>'KW 25'!$D$47</f>
        <v>0</v>
      </c>
    </row>
    <row r="28" spans="1:4" x14ac:dyDescent="0.2">
      <c r="A28" t="s">
        <v>54</v>
      </c>
      <c r="B28" s="78">
        <f>'KW 26'!$D$45</f>
        <v>0</v>
      </c>
      <c r="C28" s="75">
        <f>'KW 26'!$D$46</f>
        <v>0</v>
      </c>
      <c r="D28" s="116">
        <f>'KW 26'!$D$47</f>
        <v>0</v>
      </c>
    </row>
    <row r="29" spans="1:4" x14ac:dyDescent="0.2">
      <c r="A29" t="s">
        <v>55</v>
      </c>
      <c r="B29" s="78">
        <f>'KW 27'!$D$45</f>
        <v>0</v>
      </c>
      <c r="C29" s="75">
        <f>'KW 27'!$D$46</f>
        <v>0</v>
      </c>
      <c r="D29" s="116">
        <f>'KW 27'!$D$47</f>
        <v>0</v>
      </c>
    </row>
    <row r="30" spans="1:4" x14ac:dyDescent="0.2">
      <c r="A30" t="s">
        <v>56</v>
      </c>
      <c r="B30" s="78">
        <f>'KW 28'!$D$45</f>
        <v>0</v>
      </c>
      <c r="C30" s="75">
        <f>'KW 28'!$D$46</f>
        <v>0</v>
      </c>
      <c r="D30" s="116">
        <f>'KW 28'!$D$47</f>
        <v>0</v>
      </c>
    </row>
    <row r="31" spans="1:4" x14ac:dyDescent="0.2">
      <c r="A31" t="s">
        <v>57</v>
      </c>
      <c r="B31" s="78">
        <f>'KW 29'!$D$45</f>
        <v>0</v>
      </c>
      <c r="C31" s="75">
        <f>'KW 29'!$D$46</f>
        <v>0</v>
      </c>
      <c r="D31" s="116">
        <f>'KW 29'!$D$47</f>
        <v>0</v>
      </c>
    </row>
    <row r="32" spans="1:4" x14ac:dyDescent="0.2">
      <c r="A32" t="s">
        <v>58</v>
      </c>
      <c r="B32" s="78">
        <f>'KW 30'!$D$45</f>
        <v>0</v>
      </c>
      <c r="C32" s="75">
        <f>'KW 30'!$D$46</f>
        <v>0</v>
      </c>
      <c r="D32" s="116">
        <f>'KW 30'!$D$47</f>
        <v>0</v>
      </c>
    </row>
    <row r="33" spans="1:21" x14ac:dyDescent="0.2">
      <c r="A33" t="s">
        <v>59</v>
      </c>
      <c r="B33" s="78">
        <f>'KW 31'!$D$45</f>
        <v>0</v>
      </c>
      <c r="C33" s="75">
        <f>'KW 31'!$D$46</f>
        <v>0</v>
      </c>
      <c r="D33" s="116">
        <f>'KW 31'!$D$47</f>
        <v>0</v>
      </c>
    </row>
    <row r="34" spans="1:21" x14ac:dyDescent="0.2">
      <c r="A34" t="s">
        <v>60</v>
      </c>
      <c r="B34" s="78">
        <f>'KW 32'!$D$45</f>
        <v>0</v>
      </c>
      <c r="C34" s="75">
        <f>'KW 32'!$D$46</f>
        <v>0</v>
      </c>
      <c r="D34" s="116">
        <f>'KW 32'!$D$47</f>
        <v>0</v>
      </c>
    </row>
    <row r="35" spans="1:21" ht="19" x14ac:dyDescent="0.25">
      <c r="A35" t="s">
        <v>61</v>
      </c>
      <c r="B35" s="78">
        <f>'KW 33'!$D$45</f>
        <v>0</v>
      </c>
      <c r="C35" s="75">
        <f>'KW 33'!$D$46</f>
        <v>0</v>
      </c>
      <c r="D35" s="116">
        <f>'KW 33'!$D$47</f>
        <v>0</v>
      </c>
      <c r="U35" s="79" t="s">
        <v>129</v>
      </c>
    </row>
    <row r="36" spans="1:21" ht="17" thickBot="1" x14ac:dyDescent="0.25">
      <c r="A36" t="s">
        <v>62</v>
      </c>
      <c r="B36" s="78">
        <f>'KW 34'!$D$45</f>
        <v>0</v>
      </c>
      <c r="C36" s="75">
        <f>'KW 34'!$D$46</f>
        <v>0</v>
      </c>
      <c r="D36" s="116">
        <f>'KW 34'!$D$47</f>
        <v>0</v>
      </c>
    </row>
    <row r="37" spans="1:21" ht="17" thickBot="1" x14ac:dyDescent="0.25">
      <c r="A37" t="s">
        <v>63</v>
      </c>
      <c r="B37" s="78">
        <f>'KW 35'!$D$45</f>
        <v>0</v>
      </c>
      <c r="C37" s="75">
        <f>'KW 35'!$D$46</f>
        <v>0</v>
      </c>
      <c r="D37" s="116">
        <f>'KW 35'!$D$47</f>
        <v>0</v>
      </c>
      <c r="U37" s="81">
        <f>SUM(C3:C54)</f>
        <v>0</v>
      </c>
    </row>
    <row r="38" spans="1:21" x14ac:dyDescent="0.2">
      <c r="A38" t="s">
        <v>64</v>
      </c>
      <c r="B38" s="78">
        <f>'KW 36'!$D$45</f>
        <v>0</v>
      </c>
      <c r="C38" s="75">
        <f>'KW 36'!$D$46</f>
        <v>0</v>
      </c>
      <c r="D38" s="116">
        <f>'KW 36'!$D$47</f>
        <v>0</v>
      </c>
    </row>
    <row r="39" spans="1:21" x14ac:dyDescent="0.2">
      <c r="A39" t="s">
        <v>65</v>
      </c>
      <c r="B39" s="78">
        <f>'KW 37'!$D$45</f>
        <v>0</v>
      </c>
      <c r="C39" s="75">
        <f>'KW 37'!$D$46</f>
        <v>0</v>
      </c>
      <c r="D39" s="116">
        <f>'KW 37'!$D$47</f>
        <v>0</v>
      </c>
    </row>
    <row r="40" spans="1:21" x14ac:dyDescent="0.2">
      <c r="A40" t="s">
        <v>66</v>
      </c>
      <c r="B40" s="78">
        <f>'KW 38'!$D$45</f>
        <v>0</v>
      </c>
      <c r="C40" s="75">
        <f>'KW 38'!$D$46</f>
        <v>0</v>
      </c>
      <c r="D40" s="116">
        <f>'KW 38'!$D$47</f>
        <v>0</v>
      </c>
    </row>
    <row r="41" spans="1:21" x14ac:dyDescent="0.2">
      <c r="A41" t="s">
        <v>67</v>
      </c>
      <c r="B41" s="78">
        <f>'KW 39'!$D$45</f>
        <v>0</v>
      </c>
      <c r="C41" s="75">
        <f>'KW 39'!$D$46</f>
        <v>0</v>
      </c>
      <c r="D41" s="116">
        <f>'KW 39'!$D$47</f>
        <v>0</v>
      </c>
    </row>
    <row r="42" spans="1:21" x14ac:dyDescent="0.2">
      <c r="A42" t="s">
        <v>68</v>
      </c>
      <c r="B42" s="78">
        <f>'KW 40'!$D$45</f>
        <v>0</v>
      </c>
      <c r="C42" s="75">
        <f>'KW 40'!$D$46</f>
        <v>0</v>
      </c>
      <c r="D42" s="116">
        <f>'KW 40'!$D$47</f>
        <v>0</v>
      </c>
    </row>
    <row r="43" spans="1:21" x14ac:dyDescent="0.2">
      <c r="A43" t="s">
        <v>69</v>
      </c>
      <c r="B43" s="78">
        <f>'KW 41'!$D$45</f>
        <v>0</v>
      </c>
      <c r="C43" s="75">
        <f>'KW 41'!$D$46</f>
        <v>0</v>
      </c>
      <c r="D43" s="116">
        <f>'KW 41'!$D$47</f>
        <v>0</v>
      </c>
    </row>
    <row r="44" spans="1:21" x14ac:dyDescent="0.2">
      <c r="A44" t="s">
        <v>70</v>
      </c>
      <c r="B44" s="78">
        <f>'KW 42'!$D$45</f>
        <v>0</v>
      </c>
      <c r="C44" s="75">
        <f>'KW 42'!$D$46</f>
        <v>0</v>
      </c>
      <c r="D44" s="116">
        <f>'KW 42'!$D$47</f>
        <v>0</v>
      </c>
    </row>
    <row r="45" spans="1:21" x14ac:dyDescent="0.2">
      <c r="A45" t="s">
        <v>71</v>
      </c>
      <c r="B45" s="78">
        <f>'KW 43'!$D$45</f>
        <v>0</v>
      </c>
      <c r="C45" s="75">
        <f>'KW 43'!$D$46</f>
        <v>0</v>
      </c>
      <c r="D45" s="116">
        <f>'KW 43'!$D$47</f>
        <v>0</v>
      </c>
    </row>
    <row r="46" spans="1:21" x14ac:dyDescent="0.2">
      <c r="A46" t="s">
        <v>72</v>
      </c>
      <c r="B46" s="78">
        <f>'KW 44'!$D$45</f>
        <v>0</v>
      </c>
      <c r="C46" s="75">
        <f>'KW 44'!$D$46</f>
        <v>0</v>
      </c>
      <c r="D46" s="116">
        <f>'KW 44'!$D$47</f>
        <v>0</v>
      </c>
    </row>
    <row r="47" spans="1:21" x14ac:dyDescent="0.2">
      <c r="A47" t="s">
        <v>73</v>
      </c>
      <c r="B47" s="78">
        <f>'KW 45'!$D$45</f>
        <v>0</v>
      </c>
      <c r="C47" s="75">
        <f>'KW 45'!$D$46</f>
        <v>0</v>
      </c>
      <c r="D47" s="116">
        <f>'KW 45'!$D$47</f>
        <v>0</v>
      </c>
    </row>
    <row r="48" spans="1:21" x14ac:dyDescent="0.2">
      <c r="A48" t="s">
        <v>74</v>
      </c>
      <c r="B48" s="78">
        <f>'KW 46'!$D$45</f>
        <v>0</v>
      </c>
      <c r="C48" s="75">
        <f>'KW 46'!$D$46</f>
        <v>0</v>
      </c>
      <c r="D48" s="116">
        <f>'KW 46'!$D$47</f>
        <v>0</v>
      </c>
    </row>
    <row r="49" spans="1:4" x14ac:dyDescent="0.2">
      <c r="A49" t="s">
        <v>75</v>
      </c>
      <c r="B49" s="78">
        <f>'KW 47'!$D$45</f>
        <v>0</v>
      </c>
      <c r="C49" s="75">
        <f>'KW 47'!$D$46</f>
        <v>0</v>
      </c>
      <c r="D49" s="116">
        <f>'KW 47'!$D$47</f>
        <v>0</v>
      </c>
    </row>
    <row r="50" spans="1:4" x14ac:dyDescent="0.2">
      <c r="A50" t="s">
        <v>76</v>
      </c>
      <c r="B50" s="78">
        <f>'KW 48'!$D$45</f>
        <v>0</v>
      </c>
      <c r="C50" s="75">
        <f>'KW 48'!$D$46</f>
        <v>0</v>
      </c>
      <c r="D50" s="116">
        <f>'KW 48'!$D$47</f>
        <v>0</v>
      </c>
    </row>
    <row r="51" spans="1:4" x14ac:dyDescent="0.2">
      <c r="A51" t="s">
        <v>77</v>
      </c>
      <c r="B51" s="78">
        <f>'KW 49'!$D$45</f>
        <v>0</v>
      </c>
      <c r="C51" s="75">
        <f>'KW 49'!$D$46</f>
        <v>0</v>
      </c>
      <c r="D51" s="116">
        <f>'KW 49'!$D$47</f>
        <v>0</v>
      </c>
    </row>
    <row r="52" spans="1:4" x14ac:dyDescent="0.2">
      <c r="A52" t="s">
        <v>78</v>
      </c>
      <c r="B52" s="78">
        <f>'KW 50'!$D$45</f>
        <v>0</v>
      </c>
      <c r="C52" s="75">
        <f>'KW 50'!$D$46</f>
        <v>0</v>
      </c>
      <c r="D52" s="116">
        <f>'KW 50'!$D$47</f>
        <v>0</v>
      </c>
    </row>
    <row r="53" spans="1:4" x14ac:dyDescent="0.2">
      <c r="A53" t="s">
        <v>79</v>
      </c>
      <c r="B53" s="78">
        <f>'KW 51'!$D$45</f>
        <v>0</v>
      </c>
      <c r="C53" s="75">
        <f>'KW 51'!$D$46</f>
        <v>0</v>
      </c>
      <c r="D53" s="116">
        <f>'KW 51'!$D$47</f>
        <v>0</v>
      </c>
    </row>
    <row r="54" spans="1:4" x14ac:dyDescent="0.2">
      <c r="A54" t="s">
        <v>80</v>
      </c>
      <c r="B54" s="78">
        <f>'KW 52'!$D$45</f>
        <v>0</v>
      </c>
      <c r="C54" s="75">
        <f>'KW 52'!$D$46</f>
        <v>0</v>
      </c>
      <c r="D54" s="116">
        <f>'KW 52'!$D$47</f>
        <v>0</v>
      </c>
    </row>
    <row r="67" spans="21:21" ht="19" x14ac:dyDescent="0.25">
      <c r="U67" s="79" t="s">
        <v>138</v>
      </c>
    </row>
    <row r="68" spans="21:21" ht="17" thickBot="1" x14ac:dyDescent="0.25"/>
    <row r="69" spans="21:21" ht="17" thickBot="1" x14ac:dyDescent="0.25">
      <c r="U69" s="81">
        <f>SUM(D3:D54)</f>
        <v>0</v>
      </c>
    </row>
  </sheetData>
  <pageMargins left="0.7" right="0.7" top="0.78740157499999996" bottom="0.78740157499999996" header="0.3" footer="0.3"/>
  <ignoredErrors>
    <ignoredError sqref="B4" formula="1"/>
  </ignoredErrors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0D9BB-43FE-2549-B63D-E362A46D9DB4}">
  <dimension ref="A1:T69"/>
  <sheetViews>
    <sheetView workbookViewId="0"/>
  </sheetViews>
  <sheetFormatPr baseColWidth="10" defaultRowHeight="16" x14ac:dyDescent="0.2"/>
  <cols>
    <col min="1" max="1" width="9.1640625" customWidth="1"/>
    <col min="2" max="2" width="8" style="77" bestFit="1" customWidth="1"/>
    <col min="3" max="3" width="9.1640625" style="77" bestFit="1" customWidth="1"/>
    <col min="4" max="4" width="11.5" style="77" bestFit="1" customWidth="1"/>
    <col min="5" max="5" width="20.83203125" customWidth="1"/>
    <col min="20" max="20" width="22.5" bestFit="1" customWidth="1"/>
  </cols>
  <sheetData>
    <row r="1" spans="1:20" ht="19" x14ac:dyDescent="0.25">
      <c r="A1" s="79" t="s">
        <v>130</v>
      </c>
      <c r="B1" s="82"/>
      <c r="C1" s="82"/>
      <c r="D1" s="82"/>
      <c r="E1" s="83" t="str">
        <f>Listen!C9</f>
        <v>-</v>
      </c>
    </row>
    <row r="2" spans="1:20" x14ac:dyDescent="0.2">
      <c r="A2" t="s">
        <v>82</v>
      </c>
      <c r="B2" s="77" t="s">
        <v>16</v>
      </c>
      <c r="C2" s="77" t="s">
        <v>18</v>
      </c>
      <c r="D2" s="77" t="s">
        <v>134</v>
      </c>
    </row>
    <row r="3" spans="1:20" ht="19" x14ac:dyDescent="0.25">
      <c r="A3" t="s">
        <v>29</v>
      </c>
      <c r="B3" s="78">
        <f>'KW 1'!$E$45</f>
        <v>0</v>
      </c>
      <c r="C3" s="75">
        <f>'KW 1'!$E$46</f>
        <v>0</v>
      </c>
      <c r="D3" s="124">
        <f>'KW 1'!$E$47</f>
        <v>0</v>
      </c>
      <c r="T3" s="79" t="s">
        <v>128</v>
      </c>
    </row>
    <row r="4" spans="1:20" ht="17" thickBot="1" x14ac:dyDescent="0.25">
      <c r="A4" t="s">
        <v>30</v>
      </c>
      <c r="B4" s="78">
        <f>'KW 2'!$E$45</f>
        <v>0</v>
      </c>
      <c r="C4" s="75">
        <f>'KW 2'!$E$46</f>
        <v>0</v>
      </c>
      <c r="D4" s="124">
        <f>'KW 2'!$E$47</f>
        <v>0</v>
      </c>
    </row>
    <row r="5" spans="1:20" ht="17" thickBot="1" x14ac:dyDescent="0.25">
      <c r="A5" t="s">
        <v>31</v>
      </c>
      <c r="B5" s="78">
        <f>'KW 3'!$E$45</f>
        <v>0</v>
      </c>
      <c r="C5" s="75">
        <f>'KW 3'!$E$46</f>
        <v>0</v>
      </c>
      <c r="D5" s="124">
        <f>'KW 3'!$E$47</f>
        <v>0</v>
      </c>
      <c r="T5" s="80">
        <f>SUM(B3:B54)</f>
        <v>0</v>
      </c>
    </row>
    <row r="6" spans="1:20" x14ac:dyDescent="0.2">
      <c r="A6" t="s">
        <v>32</v>
      </c>
      <c r="B6" s="78">
        <f>'KW 4'!$E$45</f>
        <v>0</v>
      </c>
      <c r="C6" s="75">
        <f>'KW 4'!$E$46</f>
        <v>0</v>
      </c>
      <c r="D6" s="124">
        <f>'KW 4'!$E$47</f>
        <v>0</v>
      </c>
    </row>
    <row r="7" spans="1:20" x14ac:dyDescent="0.2">
      <c r="A7" t="s">
        <v>33</v>
      </c>
      <c r="B7" s="78">
        <f>'KW 5'!$E$45</f>
        <v>0</v>
      </c>
      <c r="C7" s="75">
        <f>'KW 5'!$E$46</f>
        <v>0</v>
      </c>
      <c r="D7" s="124">
        <f>'KW 5'!$E$47</f>
        <v>0</v>
      </c>
    </row>
    <row r="8" spans="1:20" x14ac:dyDescent="0.2">
      <c r="A8" t="s">
        <v>34</v>
      </c>
      <c r="B8" s="78">
        <f>'KW 6'!$E$45</f>
        <v>0</v>
      </c>
      <c r="C8" s="75">
        <f>'KW 6'!$E$46</f>
        <v>0</v>
      </c>
      <c r="D8" s="124">
        <f>'KW 6'!$E$47</f>
        <v>0</v>
      </c>
    </row>
    <row r="9" spans="1:20" x14ac:dyDescent="0.2">
      <c r="A9" t="s">
        <v>35</v>
      </c>
      <c r="B9" s="78">
        <f>'KW 7'!$E$45</f>
        <v>0</v>
      </c>
      <c r="C9" s="75">
        <f>'KW 7'!$E$46</f>
        <v>0</v>
      </c>
      <c r="D9" s="124">
        <f>'KW 7'!$E$47</f>
        <v>0</v>
      </c>
    </row>
    <row r="10" spans="1:20" x14ac:dyDescent="0.2">
      <c r="A10" t="s">
        <v>36</v>
      </c>
      <c r="B10" s="78">
        <f>'KW 8'!$E$45</f>
        <v>0</v>
      </c>
      <c r="C10" s="75">
        <f>'KW 8'!$E$46</f>
        <v>0</v>
      </c>
      <c r="D10" s="124">
        <f>'KW 8'!$E$47</f>
        <v>0</v>
      </c>
    </row>
    <row r="11" spans="1:20" x14ac:dyDescent="0.2">
      <c r="A11" t="s">
        <v>37</v>
      </c>
      <c r="B11" s="78">
        <f>'KW 9'!$E$45</f>
        <v>0</v>
      </c>
      <c r="C11" s="75">
        <f>'KW 9'!$E$46</f>
        <v>0</v>
      </c>
      <c r="D11" s="124">
        <f>'KW 9'!$E$47</f>
        <v>0</v>
      </c>
    </row>
    <row r="12" spans="1:20" x14ac:dyDescent="0.2">
      <c r="A12" t="s">
        <v>38</v>
      </c>
      <c r="B12" s="78">
        <f>'KW 10'!$E$45</f>
        <v>0</v>
      </c>
      <c r="C12" s="75">
        <f>'KW 10'!$E$46</f>
        <v>0</v>
      </c>
      <c r="D12" s="124">
        <f>'KW 10'!$E$47</f>
        <v>0</v>
      </c>
    </row>
    <row r="13" spans="1:20" x14ac:dyDescent="0.2">
      <c r="A13" t="s">
        <v>39</v>
      </c>
      <c r="B13" s="78">
        <f>'KW 11'!$E$45</f>
        <v>0</v>
      </c>
      <c r="C13" s="75">
        <f>'KW 11'!$E$46</f>
        <v>0</v>
      </c>
      <c r="D13" s="124">
        <f>'KW 11'!$E$47</f>
        <v>0</v>
      </c>
    </row>
    <row r="14" spans="1:20" x14ac:dyDescent="0.2">
      <c r="A14" t="s">
        <v>40</v>
      </c>
      <c r="B14" s="78">
        <f>'KW 12'!$E$45</f>
        <v>0</v>
      </c>
      <c r="C14" s="75">
        <f>'KW 12'!$E$46</f>
        <v>0</v>
      </c>
      <c r="D14" s="124">
        <f>'KW 12'!$E$47</f>
        <v>0</v>
      </c>
    </row>
    <row r="15" spans="1:20" x14ac:dyDescent="0.2">
      <c r="A15" t="s">
        <v>41</v>
      </c>
      <c r="B15" s="78">
        <f>'KW 13'!$E$45</f>
        <v>0</v>
      </c>
      <c r="C15" s="75">
        <f>'KW 13'!$E$46</f>
        <v>0</v>
      </c>
      <c r="D15" s="124">
        <f>'KW 13'!$E$47</f>
        <v>0</v>
      </c>
    </row>
    <row r="16" spans="1:20" x14ac:dyDescent="0.2">
      <c r="A16" t="s">
        <v>42</v>
      </c>
      <c r="B16" s="78">
        <f>'KW 14'!$E$45</f>
        <v>0</v>
      </c>
      <c r="C16" s="75">
        <f>'KW 14'!$E$46</f>
        <v>0</v>
      </c>
      <c r="D16" s="124">
        <f>'KW 14'!$E$47</f>
        <v>0</v>
      </c>
    </row>
    <row r="17" spans="1:4" x14ac:dyDescent="0.2">
      <c r="A17" t="s">
        <v>43</v>
      </c>
      <c r="B17" s="78">
        <f>'KW 15'!$E$45</f>
        <v>0</v>
      </c>
      <c r="C17" s="75">
        <f>'KW 15'!$E$46</f>
        <v>0</v>
      </c>
      <c r="D17" s="124">
        <f>'KW 15'!$E$47</f>
        <v>0</v>
      </c>
    </row>
    <row r="18" spans="1:4" x14ac:dyDescent="0.2">
      <c r="A18" t="s">
        <v>44</v>
      </c>
      <c r="B18" s="78">
        <f>'KW 16'!$E$45</f>
        <v>0</v>
      </c>
      <c r="C18" s="75">
        <f>'KW 16'!$E$46</f>
        <v>0</v>
      </c>
      <c r="D18" s="124">
        <f>'KW 16'!$E$47</f>
        <v>0</v>
      </c>
    </row>
    <row r="19" spans="1:4" x14ac:dyDescent="0.2">
      <c r="A19" t="s">
        <v>45</v>
      </c>
      <c r="B19" s="78">
        <f>'KW 17'!$E$45</f>
        <v>0</v>
      </c>
      <c r="C19" s="75">
        <f>'KW 17'!$E$46</f>
        <v>0</v>
      </c>
      <c r="D19" s="124">
        <f>'KW 17'!$E$47</f>
        <v>0</v>
      </c>
    </row>
    <row r="20" spans="1:4" x14ac:dyDescent="0.2">
      <c r="A20" t="s">
        <v>46</v>
      </c>
      <c r="B20" s="78">
        <f>'KW 18'!$E$45</f>
        <v>0</v>
      </c>
      <c r="C20" s="75">
        <f>'KW 18'!$E$46</f>
        <v>0</v>
      </c>
      <c r="D20" s="124">
        <f>'KW 18'!$E$47</f>
        <v>0</v>
      </c>
    </row>
    <row r="21" spans="1:4" x14ac:dyDescent="0.2">
      <c r="A21" t="s">
        <v>47</v>
      </c>
      <c r="B21" s="78">
        <f>'KW 19'!$E$45</f>
        <v>0</v>
      </c>
      <c r="C21" s="75">
        <f>'KW 19'!$E$46</f>
        <v>0</v>
      </c>
      <c r="D21" s="124">
        <f>'KW 19'!$E$47</f>
        <v>0</v>
      </c>
    </row>
    <row r="22" spans="1:4" x14ac:dyDescent="0.2">
      <c r="A22" t="s">
        <v>48</v>
      </c>
      <c r="B22" s="78">
        <f>'KW 20'!$E$45</f>
        <v>0</v>
      </c>
      <c r="C22" s="75">
        <f>'KW 20'!$E$46</f>
        <v>0</v>
      </c>
      <c r="D22" s="124">
        <f>'KW 20'!$E$47</f>
        <v>0</v>
      </c>
    </row>
    <row r="23" spans="1:4" x14ac:dyDescent="0.2">
      <c r="A23" t="s">
        <v>49</v>
      </c>
      <c r="B23" s="78">
        <f>'KW 21'!$E$45</f>
        <v>0</v>
      </c>
      <c r="C23" s="75">
        <f>'KW 21'!$E$46</f>
        <v>0</v>
      </c>
      <c r="D23" s="124">
        <f>'KW 21'!$E$47</f>
        <v>0</v>
      </c>
    </row>
    <row r="24" spans="1:4" x14ac:dyDescent="0.2">
      <c r="A24" t="s">
        <v>50</v>
      </c>
      <c r="B24" s="78">
        <f>'KW 22'!$E$45</f>
        <v>0</v>
      </c>
      <c r="C24" s="75">
        <f>'KW 22'!$E$46</f>
        <v>0</v>
      </c>
      <c r="D24" s="124">
        <f>'KW 22'!$E$47</f>
        <v>0</v>
      </c>
    </row>
    <row r="25" spans="1:4" x14ac:dyDescent="0.2">
      <c r="A25" t="s">
        <v>51</v>
      </c>
      <c r="B25" s="78">
        <f>'KW 23'!$E$45</f>
        <v>0</v>
      </c>
      <c r="C25" s="75">
        <f>'KW 23'!$E$46</f>
        <v>0</v>
      </c>
      <c r="D25" s="124">
        <f>'KW 23'!$E$47</f>
        <v>0</v>
      </c>
    </row>
    <row r="26" spans="1:4" x14ac:dyDescent="0.2">
      <c r="A26" t="s">
        <v>52</v>
      </c>
      <c r="B26" s="78">
        <f>'KW 24'!$E$45</f>
        <v>0</v>
      </c>
      <c r="C26" s="75">
        <f>'KW 24'!$E$46</f>
        <v>0</v>
      </c>
      <c r="D26" s="124">
        <f>'KW 24'!$E$47</f>
        <v>0</v>
      </c>
    </row>
    <row r="27" spans="1:4" x14ac:dyDescent="0.2">
      <c r="A27" t="s">
        <v>53</v>
      </c>
      <c r="B27" s="78">
        <f>'KW 25'!$E$45</f>
        <v>0</v>
      </c>
      <c r="C27" s="75">
        <f>'KW 25'!$E$46</f>
        <v>0</v>
      </c>
      <c r="D27" s="124">
        <f>'KW 25'!$E$47</f>
        <v>0</v>
      </c>
    </row>
    <row r="28" spans="1:4" x14ac:dyDescent="0.2">
      <c r="A28" t="s">
        <v>54</v>
      </c>
      <c r="B28" s="78">
        <f>'KW 26'!$E$45</f>
        <v>0</v>
      </c>
      <c r="C28" s="75">
        <f>'KW 26'!$E$46</f>
        <v>0</v>
      </c>
      <c r="D28" s="124">
        <f>'KW 26'!$E$47</f>
        <v>0</v>
      </c>
    </row>
    <row r="29" spans="1:4" x14ac:dyDescent="0.2">
      <c r="A29" t="s">
        <v>55</v>
      </c>
      <c r="B29" s="78">
        <f>'KW 27'!$E$45</f>
        <v>0</v>
      </c>
      <c r="C29" s="75">
        <f>'KW 27'!$E$46</f>
        <v>0</v>
      </c>
      <c r="D29" s="124">
        <f>'KW 27'!$E$47</f>
        <v>0</v>
      </c>
    </row>
    <row r="30" spans="1:4" x14ac:dyDescent="0.2">
      <c r="A30" t="s">
        <v>56</v>
      </c>
      <c r="B30" s="78">
        <f>'KW 28'!$E$45</f>
        <v>0</v>
      </c>
      <c r="C30" s="75">
        <f>'KW 28'!$E$46</f>
        <v>0</v>
      </c>
      <c r="D30" s="124">
        <f>'KW 28'!$E$47</f>
        <v>0</v>
      </c>
    </row>
    <row r="31" spans="1:4" x14ac:dyDescent="0.2">
      <c r="A31" t="s">
        <v>57</v>
      </c>
      <c r="B31" s="78">
        <f>'KW 29'!$E$45</f>
        <v>0</v>
      </c>
      <c r="C31" s="75">
        <f>'KW 29'!$E$46</f>
        <v>0</v>
      </c>
      <c r="D31" s="124">
        <f>'KW 29'!$E$47</f>
        <v>0</v>
      </c>
    </row>
    <row r="32" spans="1:4" x14ac:dyDescent="0.2">
      <c r="A32" t="s">
        <v>58</v>
      </c>
      <c r="B32" s="78">
        <f>'KW 30'!$E$45</f>
        <v>0</v>
      </c>
      <c r="C32" s="75">
        <f>'KW 30'!$E$46</f>
        <v>0</v>
      </c>
      <c r="D32" s="124">
        <f>'KW 30'!$E$47</f>
        <v>0</v>
      </c>
    </row>
    <row r="33" spans="1:20" x14ac:dyDescent="0.2">
      <c r="A33" t="s">
        <v>59</v>
      </c>
      <c r="B33" s="78">
        <f>'KW 31'!$E$45</f>
        <v>0</v>
      </c>
      <c r="C33" s="75">
        <f>'KW 31'!$E$46</f>
        <v>0</v>
      </c>
      <c r="D33" s="124">
        <f>'KW 31'!$E$47</f>
        <v>0</v>
      </c>
    </row>
    <row r="34" spans="1:20" x14ac:dyDescent="0.2">
      <c r="A34" t="s">
        <v>60</v>
      </c>
      <c r="B34" s="78">
        <f>'KW 32'!$E$45</f>
        <v>0</v>
      </c>
      <c r="C34" s="75">
        <f>'KW 32'!$E$46</f>
        <v>0</v>
      </c>
      <c r="D34" s="124">
        <f>'KW 32'!$E$47</f>
        <v>0</v>
      </c>
    </row>
    <row r="35" spans="1:20" ht="19" x14ac:dyDescent="0.25">
      <c r="A35" t="s">
        <v>61</v>
      </c>
      <c r="B35" s="78">
        <f>'KW 33'!$E$45</f>
        <v>0</v>
      </c>
      <c r="C35" s="75">
        <f>'KW 33'!$E$46</f>
        <v>0</v>
      </c>
      <c r="D35" s="124">
        <f>'KW 33'!$E$47</f>
        <v>0</v>
      </c>
      <c r="T35" s="79" t="s">
        <v>129</v>
      </c>
    </row>
    <row r="36" spans="1:20" ht="17" thickBot="1" x14ac:dyDescent="0.25">
      <c r="A36" t="s">
        <v>62</v>
      </c>
      <c r="B36" s="78">
        <f>'KW 34'!$E$45</f>
        <v>0</v>
      </c>
      <c r="C36" s="75">
        <f>'KW 34'!$E$46</f>
        <v>0</v>
      </c>
      <c r="D36" s="124">
        <f>'KW 34'!$E$47</f>
        <v>0</v>
      </c>
    </row>
    <row r="37" spans="1:20" ht="17" thickBot="1" x14ac:dyDescent="0.25">
      <c r="A37" t="s">
        <v>63</v>
      </c>
      <c r="B37" s="78">
        <f>'KW 35'!$E$45</f>
        <v>0</v>
      </c>
      <c r="C37" s="75">
        <f>'KW 35'!$E$46</f>
        <v>0</v>
      </c>
      <c r="D37" s="124">
        <f>'KW 35'!$E$47</f>
        <v>0</v>
      </c>
      <c r="T37" s="81">
        <f>SUM(C3:C54)</f>
        <v>0</v>
      </c>
    </row>
    <row r="38" spans="1:20" x14ac:dyDescent="0.2">
      <c r="A38" t="s">
        <v>64</v>
      </c>
      <c r="B38" s="78">
        <f>'KW 36'!$E$45</f>
        <v>0</v>
      </c>
      <c r="C38" s="75">
        <f>'KW 36'!$E$46</f>
        <v>0</v>
      </c>
      <c r="D38" s="124">
        <f>'KW 36'!$E$47</f>
        <v>0</v>
      </c>
    </row>
    <row r="39" spans="1:20" x14ac:dyDescent="0.2">
      <c r="A39" t="s">
        <v>65</v>
      </c>
      <c r="B39" s="78">
        <f>'KW 37'!$E$45</f>
        <v>0</v>
      </c>
      <c r="C39" s="75">
        <f>'KW 37'!$E$46</f>
        <v>0</v>
      </c>
      <c r="D39" s="124">
        <f>'KW 37'!$E$47</f>
        <v>0</v>
      </c>
    </row>
    <row r="40" spans="1:20" x14ac:dyDescent="0.2">
      <c r="A40" t="s">
        <v>66</v>
      </c>
      <c r="B40" s="78">
        <f>'KW 38'!$E$45</f>
        <v>0</v>
      </c>
      <c r="C40" s="75">
        <f>'KW 38'!$E$46</f>
        <v>0</v>
      </c>
      <c r="D40" s="124">
        <f>'KW 38'!$E$47</f>
        <v>0</v>
      </c>
    </row>
    <row r="41" spans="1:20" x14ac:dyDescent="0.2">
      <c r="A41" t="s">
        <v>67</v>
      </c>
      <c r="B41" s="78">
        <f>'KW 39'!$E$45</f>
        <v>0</v>
      </c>
      <c r="C41" s="75">
        <f>'KW 39'!$E$46</f>
        <v>0</v>
      </c>
      <c r="D41" s="124">
        <f>'KW 39'!$E$47</f>
        <v>0</v>
      </c>
    </row>
    <row r="42" spans="1:20" x14ac:dyDescent="0.2">
      <c r="A42" t="s">
        <v>68</v>
      </c>
      <c r="B42" s="78">
        <f>'KW 40'!$E$45</f>
        <v>0</v>
      </c>
      <c r="C42" s="75">
        <f>'KW 40'!$E$46</f>
        <v>0</v>
      </c>
      <c r="D42" s="124">
        <f>'KW 40'!$E$47</f>
        <v>0</v>
      </c>
    </row>
    <row r="43" spans="1:20" x14ac:dyDescent="0.2">
      <c r="A43" t="s">
        <v>69</v>
      </c>
      <c r="B43" s="78">
        <f>'KW 41'!$E$45</f>
        <v>0</v>
      </c>
      <c r="C43" s="75">
        <f>'KW 41'!$E$46</f>
        <v>0</v>
      </c>
      <c r="D43" s="124">
        <f>'KW 41'!$E$47</f>
        <v>0</v>
      </c>
    </row>
    <row r="44" spans="1:20" x14ac:dyDescent="0.2">
      <c r="A44" t="s">
        <v>70</v>
      </c>
      <c r="B44" s="78">
        <f>'KW 42'!$E$45</f>
        <v>0</v>
      </c>
      <c r="C44" s="75">
        <f>'KW 42'!$E$46</f>
        <v>0</v>
      </c>
      <c r="D44" s="124">
        <f>'KW 42'!$E$47</f>
        <v>0</v>
      </c>
    </row>
    <row r="45" spans="1:20" x14ac:dyDescent="0.2">
      <c r="A45" t="s">
        <v>71</v>
      </c>
      <c r="B45" s="78">
        <f>'KW 43'!$E$45</f>
        <v>0</v>
      </c>
      <c r="C45" s="75">
        <f>'KW 43'!$E$46</f>
        <v>0</v>
      </c>
      <c r="D45" s="124">
        <f>'KW 43'!$E$47</f>
        <v>0</v>
      </c>
    </row>
    <row r="46" spans="1:20" x14ac:dyDescent="0.2">
      <c r="A46" t="s">
        <v>72</v>
      </c>
      <c r="B46" s="78">
        <f>'KW 44'!$E$45</f>
        <v>0</v>
      </c>
      <c r="C46" s="75">
        <f>'KW 44'!$E$46</f>
        <v>0</v>
      </c>
      <c r="D46" s="124">
        <f>'KW 44'!$E$47</f>
        <v>0</v>
      </c>
    </row>
    <row r="47" spans="1:20" x14ac:dyDescent="0.2">
      <c r="A47" t="s">
        <v>73</v>
      </c>
      <c r="B47" s="78">
        <f>'KW 45'!$E$45</f>
        <v>0</v>
      </c>
      <c r="C47" s="75">
        <f>'KW 45'!$E$46</f>
        <v>0</v>
      </c>
      <c r="D47" s="124">
        <f>'KW 45'!$E$47</f>
        <v>0</v>
      </c>
    </row>
    <row r="48" spans="1:20" x14ac:dyDescent="0.2">
      <c r="A48" t="s">
        <v>74</v>
      </c>
      <c r="B48" s="78">
        <f>'KW 46'!$E$45</f>
        <v>0</v>
      </c>
      <c r="C48" s="75">
        <f>'KW 46'!$E$46</f>
        <v>0</v>
      </c>
      <c r="D48" s="124">
        <f>'KW 46'!$E$47</f>
        <v>0</v>
      </c>
    </row>
    <row r="49" spans="1:4" x14ac:dyDescent="0.2">
      <c r="A49" t="s">
        <v>75</v>
      </c>
      <c r="B49" s="78">
        <f>'KW 47'!$E$45</f>
        <v>0</v>
      </c>
      <c r="C49" s="75">
        <f>'KW 47'!$E$46</f>
        <v>0</v>
      </c>
      <c r="D49" s="124">
        <f>'KW 47'!$E$47</f>
        <v>0</v>
      </c>
    </row>
    <row r="50" spans="1:4" x14ac:dyDescent="0.2">
      <c r="A50" t="s">
        <v>76</v>
      </c>
      <c r="B50" s="78">
        <f>'KW 48'!$E$45</f>
        <v>0</v>
      </c>
      <c r="C50" s="75">
        <f>'KW 48'!$E$46</f>
        <v>0</v>
      </c>
      <c r="D50" s="124">
        <f>'KW 48'!$E$47</f>
        <v>0</v>
      </c>
    </row>
    <row r="51" spans="1:4" x14ac:dyDescent="0.2">
      <c r="A51" t="s">
        <v>77</v>
      </c>
      <c r="B51" s="78">
        <f>'KW 49'!$E$45</f>
        <v>0</v>
      </c>
      <c r="C51" s="75">
        <f>'KW 49'!$E$46</f>
        <v>0</v>
      </c>
      <c r="D51" s="124">
        <f>'KW 49'!$E$47</f>
        <v>0</v>
      </c>
    </row>
    <row r="52" spans="1:4" x14ac:dyDescent="0.2">
      <c r="A52" t="s">
        <v>78</v>
      </c>
      <c r="B52" s="78">
        <f>'KW 50'!$E$45</f>
        <v>0</v>
      </c>
      <c r="C52" s="75">
        <f>'KW 50'!$E$46</f>
        <v>0</v>
      </c>
      <c r="D52" s="124">
        <f>'KW 50'!$E$47</f>
        <v>0</v>
      </c>
    </row>
    <row r="53" spans="1:4" x14ac:dyDescent="0.2">
      <c r="A53" t="s">
        <v>79</v>
      </c>
      <c r="B53" s="78">
        <f>'KW 51'!$E$45</f>
        <v>0</v>
      </c>
      <c r="C53" s="75">
        <f>'KW 51'!$E$46</f>
        <v>0</v>
      </c>
      <c r="D53" s="124">
        <f>'KW 51'!$E$47</f>
        <v>0</v>
      </c>
    </row>
    <row r="54" spans="1:4" x14ac:dyDescent="0.2">
      <c r="A54" t="s">
        <v>80</v>
      </c>
      <c r="B54" s="78">
        <f>'KW 52'!$E$45</f>
        <v>0</v>
      </c>
      <c r="C54" s="75">
        <f>'KW 52'!$E$46</f>
        <v>0</v>
      </c>
      <c r="D54" s="124">
        <f>'KW 52'!$E$47</f>
        <v>0</v>
      </c>
    </row>
    <row r="67" spans="20:20" ht="19" x14ac:dyDescent="0.25">
      <c r="T67" s="79" t="s">
        <v>138</v>
      </c>
    </row>
    <row r="68" spans="20:20" ht="17" thickBot="1" x14ac:dyDescent="0.25"/>
    <row r="69" spans="20:20" ht="17" thickBot="1" x14ac:dyDescent="0.25">
      <c r="T69" s="123">
        <f>SUM(D3:D54)</f>
        <v>0</v>
      </c>
    </row>
  </sheetData>
  <pageMargins left="0.7" right="0.7" top="0.78740157499999996" bottom="0.78740157499999996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6CDE6-E80F-8049-B01D-1E9A8054568A}">
  <dimension ref="A1:U69"/>
  <sheetViews>
    <sheetView workbookViewId="0">
      <selection activeCell="A6" sqref="A6"/>
    </sheetView>
  </sheetViews>
  <sheetFormatPr baseColWidth="10" defaultRowHeight="16" x14ac:dyDescent="0.2"/>
  <cols>
    <col min="1" max="1" width="9.1640625" customWidth="1"/>
    <col min="2" max="2" width="8" style="77" bestFit="1" customWidth="1"/>
    <col min="3" max="3" width="9.1640625" style="77" bestFit="1" customWidth="1"/>
    <col min="4" max="4" width="11.5" style="77" bestFit="1" customWidth="1"/>
    <col min="5" max="5" width="8" customWidth="1"/>
    <col min="6" max="6" width="20.83203125" customWidth="1"/>
    <col min="21" max="21" width="25" style="77" bestFit="1" customWidth="1"/>
  </cols>
  <sheetData>
    <row r="1" spans="1:21" ht="19" x14ac:dyDescent="0.25">
      <c r="A1" s="79" t="s">
        <v>130</v>
      </c>
      <c r="B1" s="82"/>
      <c r="C1" s="82"/>
      <c r="D1" s="82"/>
      <c r="F1" s="83" t="str">
        <f>Listen!C10</f>
        <v>-</v>
      </c>
    </row>
    <row r="2" spans="1:21" x14ac:dyDescent="0.2">
      <c r="A2" t="s">
        <v>82</v>
      </c>
      <c r="B2" s="77" t="s">
        <v>16</v>
      </c>
      <c r="C2" s="77" t="s">
        <v>18</v>
      </c>
      <c r="D2" s="77" t="s">
        <v>134</v>
      </c>
    </row>
    <row r="3" spans="1:21" ht="19" x14ac:dyDescent="0.25">
      <c r="A3" t="s">
        <v>29</v>
      </c>
      <c r="B3" s="78">
        <f>'KW 1'!$F$45</f>
        <v>0</v>
      </c>
      <c r="C3" s="75">
        <f>'KW 1'!$F$46</f>
        <v>0</v>
      </c>
      <c r="D3" s="124">
        <f>'KW 1'!$F$47</f>
        <v>0</v>
      </c>
      <c r="U3" s="126" t="s">
        <v>128</v>
      </c>
    </row>
    <row r="4" spans="1:21" ht="17" thickBot="1" x14ac:dyDescent="0.25">
      <c r="A4" t="s">
        <v>30</v>
      </c>
      <c r="B4" s="78">
        <f>'KW 2'!$F$45</f>
        <v>0</v>
      </c>
      <c r="C4" s="75">
        <f>'KW 2'!$F$46</f>
        <v>0</v>
      </c>
      <c r="D4" s="124">
        <f>'KW 2'!$F$47</f>
        <v>0</v>
      </c>
    </row>
    <row r="5" spans="1:21" ht="17" thickBot="1" x14ac:dyDescent="0.25">
      <c r="A5" t="s">
        <v>31</v>
      </c>
      <c r="B5" s="78">
        <f>'KW 3'!$F$45</f>
        <v>0</v>
      </c>
      <c r="C5" s="75">
        <f>'KW 3'!$F$46</f>
        <v>0</v>
      </c>
      <c r="D5" s="124">
        <f>'KW 3'!$F$47</f>
        <v>0</v>
      </c>
      <c r="U5" s="80">
        <f>SUM(B3:B54)</f>
        <v>0</v>
      </c>
    </row>
    <row r="6" spans="1:21" x14ac:dyDescent="0.2">
      <c r="A6" t="s">
        <v>32</v>
      </c>
      <c r="B6" s="78">
        <f>'KW 4'!$F$45</f>
        <v>0</v>
      </c>
      <c r="C6" s="75">
        <f>'KW 4'!$F$46</f>
        <v>0</v>
      </c>
      <c r="D6" s="124">
        <f>'KW 4'!$F$47</f>
        <v>0</v>
      </c>
    </row>
    <row r="7" spans="1:21" x14ac:dyDescent="0.2">
      <c r="A7" t="s">
        <v>33</v>
      </c>
      <c r="B7" s="78">
        <f>'KW 5'!$F$45</f>
        <v>0</v>
      </c>
      <c r="C7" s="75">
        <f>'KW 5'!$F$46</f>
        <v>0</v>
      </c>
      <c r="D7" s="124">
        <f>'KW 5'!$F$47</f>
        <v>0</v>
      </c>
    </row>
    <row r="8" spans="1:21" x14ac:dyDescent="0.2">
      <c r="A8" t="s">
        <v>34</v>
      </c>
      <c r="B8" s="78">
        <f>'KW 6'!$F$45</f>
        <v>0</v>
      </c>
      <c r="C8" s="75">
        <f>'KW 6'!$F$46</f>
        <v>0</v>
      </c>
      <c r="D8" s="124">
        <f>'KW 6'!$F$47</f>
        <v>0</v>
      </c>
    </row>
    <row r="9" spans="1:21" x14ac:dyDescent="0.2">
      <c r="A9" t="s">
        <v>35</v>
      </c>
      <c r="B9" s="78">
        <f>'KW 7'!$F$45</f>
        <v>0</v>
      </c>
      <c r="C9" s="75">
        <f>'KW 7'!$F$46</f>
        <v>0</v>
      </c>
      <c r="D9" s="124">
        <f>'KW 7'!$F$47</f>
        <v>0</v>
      </c>
    </row>
    <row r="10" spans="1:21" x14ac:dyDescent="0.2">
      <c r="A10" t="s">
        <v>36</v>
      </c>
      <c r="B10" s="78">
        <f>'KW 8'!$F$45</f>
        <v>0</v>
      </c>
      <c r="C10" s="75">
        <f>'KW 8'!$F$46</f>
        <v>0</v>
      </c>
      <c r="D10" s="124">
        <f>'KW 8'!$F$47</f>
        <v>0</v>
      </c>
    </row>
    <row r="11" spans="1:21" x14ac:dyDescent="0.2">
      <c r="A11" t="s">
        <v>37</v>
      </c>
      <c r="B11" s="78">
        <f>'KW 9'!$F$45</f>
        <v>0</v>
      </c>
      <c r="C11" s="75">
        <f>'KW 9'!$F$46</f>
        <v>0</v>
      </c>
      <c r="D11" s="124">
        <f>'KW 9'!$F$47</f>
        <v>0</v>
      </c>
    </row>
    <row r="12" spans="1:21" x14ac:dyDescent="0.2">
      <c r="A12" t="s">
        <v>38</v>
      </c>
      <c r="B12" s="78">
        <f>'KW 10'!$F$45</f>
        <v>0</v>
      </c>
      <c r="C12" s="75">
        <f>'KW 10'!$F$46</f>
        <v>0</v>
      </c>
      <c r="D12" s="124">
        <f>'KW 10'!$F$47</f>
        <v>0</v>
      </c>
    </row>
    <row r="13" spans="1:21" x14ac:dyDescent="0.2">
      <c r="A13" t="s">
        <v>39</v>
      </c>
      <c r="B13" s="78">
        <f>'KW 11'!$F$45</f>
        <v>0</v>
      </c>
      <c r="C13" s="75">
        <f>'KW 11'!$F$46</f>
        <v>0</v>
      </c>
      <c r="D13" s="124">
        <f>'KW 11'!$F$47</f>
        <v>0</v>
      </c>
    </row>
    <row r="14" spans="1:21" x14ac:dyDescent="0.2">
      <c r="A14" t="s">
        <v>40</v>
      </c>
      <c r="B14" s="78">
        <f>'KW 12'!$F$45</f>
        <v>0</v>
      </c>
      <c r="C14" s="75">
        <f>'KW 12'!$F$46</f>
        <v>0</v>
      </c>
      <c r="D14" s="124">
        <f>'KW 12'!$F$47</f>
        <v>0</v>
      </c>
    </row>
    <row r="15" spans="1:21" x14ac:dyDescent="0.2">
      <c r="A15" t="s">
        <v>41</v>
      </c>
      <c r="B15" s="78">
        <f>'KW 13'!$F$45</f>
        <v>0</v>
      </c>
      <c r="C15" s="75">
        <f>'KW 13'!$F$46</f>
        <v>0</v>
      </c>
      <c r="D15" s="124">
        <f>'KW 13'!$F$47</f>
        <v>0</v>
      </c>
    </row>
    <row r="16" spans="1:21" x14ac:dyDescent="0.2">
      <c r="A16" t="s">
        <v>42</v>
      </c>
      <c r="B16" s="78">
        <f>'KW 14'!$F$45</f>
        <v>0</v>
      </c>
      <c r="C16" s="75">
        <f>'KW 14'!$F$46</f>
        <v>0</v>
      </c>
      <c r="D16" s="124">
        <f>'KW 14'!$F$47</f>
        <v>0</v>
      </c>
    </row>
    <row r="17" spans="1:4" x14ac:dyDescent="0.2">
      <c r="A17" t="s">
        <v>43</v>
      </c>
      <c r="B17" s="78">
        <f>'KW 15'!$F$45</f>
        <v>0</v>
      </c>
      <c r="C17" s="75">
        <f>'KW 15'!$F$46</f>
        <v>0</v>
      </c>
      <c r="D17" s="124">
        <f>'KW 15'!$F$47</f>
        <v>0</v>
      </c>
    </row>
    <row r="18" spans="1:4" x14ac:dyDescent="0.2">
      <c r="A18" t="s">
        <v>44</v>
      </c>
      <c r="B18" s="78">
        <f>'KW 16'!$F$45</f>
        <v>0</v>
      </c>
      <c r="C18" s="75">
        <f>'KW 16'!$F$46</f>
        <v>0</v>
      </c>
      <c r="D18" s="124">
        <f>'KW 16'!$F$47</f>
        <v>0</v>
      </c>
    </row>
    <row r="19" spans="1:4" x14ac:dyDescent="0.2">
      <c r="A19" t="s">
        <v>45</v>
      </c>
      <c r="B19" s="78">
        <f>'KW 17'!$F$45</f>
        <v>0</v>
      </c>
      <c r="C19" s="75">
        <f>'KW 17'!$F$46</f>
        <v>0</v>
      </c>
      <c r="D19" s="124">
        <f>'KW 17'!$F$47</f>
        <v>0</v>
      </c>
    </row>
    <row r="20" spans="1:4" x14ac:dyDescent="0.2">
      <c r="A20" t="s">
        <v>46</v>
      </c>
      <c r="B20" s="78">
        <f>'KW 18'!$F$45</f>
        <v>0</v>
      </c>
      <c r="C20" s="75">
        <f>'KW 18'!$F$46</f>
        <v>0</v>
      </c>
      <c r="D20" s="124">
        <f>'KW 18'!$F$47</f>
        <v>0</v>
      </c>
    </row>
    <row r="21" spans="1:4" x14ac:dyDescent="0.2">
      <c r="A21" t="s">
        <v>47</v>
      </c>
      <c r="B21" s="78">
        <f>'KW 19'!$F$45</f>
        <v>0</v>
      </c>
      <c r="C21" s="75">
        <f>'KW 19'!$F$46</f>
        <v>0</v>
      </c>
      <c r="D21" s="124">
        <f>'KW 19'!$F$47</f>
        <v>0</v>
      </c>
    </row>
    <row r="22" spans="1:4" x14ac:dyDescent="0.2">
      <c r="A22" t="s">
        <v>48</v>
      </c>
      <c r="B22" s="78">
        <f>'KW 20'!$F$45</f>
        <v>0</v>
      </c>
      <c r="C22" s="75">
        <f>'KW 20'!$F$46</f>
        <v>0</v>
      </c>
      <c r="D22" s="124">
        <f>'KW 20'!$F$47</f>
        <v>0</v>
      </c>
    </row>
    <row r="23" spans="1:4" x14ac:dyDescent="0.2">
      <c r="A23" t="s">
        <v>49</v>
      </c>
      <c r="B23" s="78">
        <f>'KW 21'!$F$45</f>
        <v>0</v>
      </c>
      <c r="C23" s="75">
        <f>'KW 21'!$F$46</f>
        <v>0</v>
      </c>
      <c r="D23" s="124">
        <f>'KW 21'!$F$47</f>
        <v>0</v>
      </c>
    </row>
    <row r="24" spans="1:4" x14ac:dyDescent="0.2">
      <c r="A24" t="s">
        <v>50</v>
      </c>
      <c r="B24" s="78">
        <f>'KW 22'!$F$45</f>
        <v>0</v>
      </c>
      <c r="C24" s="75">
        <f>'KW 22'!$F$46</f>
        <v>0</v>
      </c>
      <c r="D24" s="124">
        <f>'KW 22'!$F$47</f>
        <v>0</v>
      </c>
    </row>
    <row r="25" spans="1:4" x14ac:dyDescent="0.2">
      <c r="A25" t="s">
        <v>51</v>
      </c>
      <c r="B25" s="78">
        <f>'KW 23'!$F$45</f>
        <v>0</v>
      </c>
      <c r="C25" s="75">
        <f>'KW 23'!$F$46</f>
        <v>0</v>
      </c>
      <c r="D25" s="124">
        <f>'KW 23'!$F$47</f>
        <v>0</v>
      </c>
    </row>
    <row r="26" spans="1:4" x14ac:dyDescent="0.2">
      <c r="A26" t="s">
        <v>52</v>
      </c>
      <c r="B26" s="78">
        <f>'KW 24'!$F$45</f>
        <v>0</v>
      </c>
      <c r="C26" s="75">
        <f>'KW 24'!$F$46</f>
        <v>0</v>
      </c>
      <c r="D26" s="124">
        <f>'KW 24'!$F$47</f>
        <v>0</v>
      </c>
    </row>
    <row r="27" spans="1:4" x14ac:dyDescent="0.2">
      <c r="A27" t="s">
        <v>53</v>
      </c>
      <c r="B27" s="78">
        <f>'KW 25'!$F$45</f>
        <v>0</v>
      </c>
      <c r="C27" s="75">
        <f>'KW 25'!$F$46</f>
        <v>0</v>
      </c>
      <c r="D27" s="124">
        <f>'KW 25'!$F$47</f>
        <v>0</v>
      </c>
    </row>
    <row r="28" spans="1:4" x14ac:dyDescent="0.2">
      <c r="A28" t="s">
        <v>54</v>
      </c>
      <c r="B28" s="78">
        <f>'KW 26'!$F$45</f>
        <v>0</v>
      </c>
      <c r="C28" s="75">
        <f>'KW 26'!$F$46</f>
        <v>0</v>
      </c>
      <c r="D28" s="124">
        <f>'KW 26'!$F$47</f>
        <v>0</v>
      </c>
    </row>
    <row r="29" spans="1:4" x14ac:dyDescent="0.2">
      <c r="A29" t="s">
        <v>55</v>
      </c>
      <c r="B29" s="78">
        <f>'KW 27'!$F$45</f>
        <v>0</v>
      </c>
      <c r="C29" s="75">
        <f>'KW 27'!$F$46</f>
        <v>0</v>
      </c>
      <c r="D29" s="124">
        <f>'KW 27'!$F$47</f>
        <v>0</v>
      </c>
    </row>
    <row r="30" spans="1:4" x14ac:dyDescent="0.2">
      <c r="A30" t="s">
        <v>56</v>
      </c>
      <c r="B30" s="78">
        <f>'KW 28'!$F$45</f>
        <v>0</v>
      </c>
      <c r="C30" s="75">
        <f>'KW 28'!$F$46</f>
        <v>0</v>
      </c>
      <c r="D30" s="124">
        <f>'KW 28'!$F$47</f>
        <v>0</v>
      </c>
    </row>
    <row r="31" spans="1:4" x14ac:dyDescent="0.2">
      <c r="A31" t="s">
        <v>57</v>
      </c>
      <c r="B31" s="78">
        <f>'KW 29'!$F$45</f>
        <v>0</v>
      </c>
      <c r="C31" s="75">
        <f>'KW 29'!$F$46</f>
        <v>0</v>
      </c>
      <c r="D31" s="124">
        <f>'KW 29'!$F$47</f>
        <v>0</v>
      </c>
    </row>
    <row r="32" spans="1:4" x14ac:dyDescent="0.2">
      <c r="A32" t="s">
        <v>58</v>
      </c>
      <c r="B32" s="78">
        <f>'KW 30'!$F$45</f>
        <v>0</v>
      </c>
      <c r="C32" s="75">
        <f>'KW 30'!$F$46</f>
        <v>0</v>
      </c>
      <c r="D32" s="124">
        <f>'KW 30'!$F$47</f>
        <v>0</v>
      </c>
    </row>
    <row r="33" spans="1:21" x14ac:dyDescent="0.2">
      <c r="A33" t="s">
        <v>59</v>
      </c>
      <c r="B33" s="78">
        <f>'KW 31'!$F$45</f>
        <v>0</v>
      </c>
      <c r="C33" s="75">
        <f>'KW 31'!$F$46</f>
        <v>0</v>
      </c>
      <c r="D33" s="124">
        <f>'KW 31'!$F$47</f>
        <v>0</v>
      </c>
    </row>
    <row r="34" spans="1:21" x14ac:dyDescent="0.2">
      <c r="A34" t="s">
        <v>60</v>
      </c>
      <c r="B34" s="78">
        <f>'KW 32'!$F$45</f>
        <v>0</v>
      </c>
      <c r="C34" s="75">
        <f>'KW 32'!$F$46</f>
        <v>0</v>
      </c>
      <c r="D34" s="124">
        <f>'KW 32'!$F$47</f>
        <v>0</v>
      </c>
    </row>
    <row r="35" spans="1:21" ht="19" x14ac:dyDescent="0.25">
      <c r="A35" t="s">
        <v>61</v>
      </c>
      <c r="B35" s="78">
        <f>'KW 33'!$F$45</f>
        <v>0</v>
      </c>
      <c r="C35" s="75">
        <f>'KW 33'!$F$46</f>
        <v>0</v>
      </c>
      <c r="D35" s="124">
        <f>'KW 33'!$F$47</f>
        <v>0</v>
      </c>
      <c r="U35" s="126" t="s">
        <v>129</v>
      </c>
    </row>
    <row r="36" spans="1:21" ht="17" thickBot="1" x14ac:dyDescent="0.25">
      <c r="A36" t="s">
        <v>62</v>
      </c>
      <c r="B36" s="78">
        <f>'KW 34'!$F$45</f>
        <v>0</v>
      </c>
      <c r="C36" s="75">
        <f>'KW 34'!$F$46</f>
        <v>0</v>
      </c>
      <c r="D36" s="124">
        <f>'KW 34'!$F$47</f>
        <v>0</v>
      </c>
    </row>
    <row r="37" spans="1:21" ht="17" thickBot="1" x14ac:dyDescent="0.25">
      <c r="A37" t="s">
        <v>63</v>
      </c>
      <c r="B37" s="78">
        <f>'KW 35'!$F$45</f>
        <v>0</v>
      </c>
      <c r="C37" s="75">
        <f>'KW 35'!$F$46</f>
        <v>0</v>
      </c>
      <c r="D37" s="124">
        <f>'KW 35'!$F$47</f>
        <v>0</v>
      </c>
      <c r="U37" s="81">
        <f>SUM(C3:C54)</f>
        <v>0</v>
      </c>
    </row>
    <row r="38" spans="1:21" x14ac:dyDescent="0.2">
      <c r="A38" t="s">
        <v>64</v>
      </c>
      <c r="B38" s="78">
        <f>'KW 36'!$F$45</f>
        <v>0</v>
      </c>
      <c r="C38" s="75">
        <f>'KW 36'!$F$46</f>
        <v>0</v>
      </c>
      <c r="D38" s="124">
        <f>'KW 36'!$F$47</f>
        <v>0</v>
      </c>
    </row>
    <row r="39" spans="1:21" x14ac:dyDescent="0.2">
      <c r="A39" t="s">
        <v>65</v>
      </c>
      <c r="B39" s="78">
        <f>'KW 37'!$F$45</f>
        <v>0</v>
      </c>
      <c r="C39" s="75">
        <f>'KW 37'!$F$46</f>
        <v>0</v>
      </c>
      <c r="D39" s="124">
        <f>'KW 37'!$F$47</f>
        <v>0</v>
      </c>
    </row>
    <row r="40" spans="1:21" x14ac:dyDescent="0.2">
      <c r="A40" t="s">
        <v>66</v>
      </c>
      <c r="B40" s="78">
        <f>'KW 38'!$F$45</f>
        <v>0</v>
      </c>
      <c r="C40" s="75">
        <f>'KW 38'!$F$46</f>
        <v>0</v>
      </c>
      <c r="D40" s="124">
        <f>'KW 38'!$F$47</f>
        <v>0</v>
      </c>
    </row>
    <row r="41" spans="1:21" x14ac:dyDescent="0.2">
      <c r="A41" t="s">
        <v>67</v>
      </c>
      <c r="B41" s="78">
        <f>'KW 39'!$F$45</f>
        <v>0</v>
      </c>
      <c r="C41" s="75">
        <f>'KW 39'!$F$46</f>
        <v>0</v>
      </c>
      <c r="D41" s="124">
        <f>'KW 39'!$F$47</f>
        <v>0</v>
      </c>
    </row>
    <row r="42" spans="1:21" x14ac:dyDescent="0.2">
      <c r="A42" t="s">
        <v>68</v>
      </c>
      <c r="B42" s="78">
        <f>'KW 40'!$F$45</f>
        <v>0</v>
      </c>
      <c r="C42" s="75">
        <f>'KW 40'!$F$46</f>
        <v>0</v>
      </c>
      <c r="D42" s="124">
        <f>'KW 40'!$F$47</f>
        <v>0</v>
      </c>
    </row>
    <row r="43" spans="1:21" x14ac:dyDescent="0.2">
      <c r="A43" t="s">
        <v>69</v>
      </c>
      <c r="B43" s="78">
        <f>'KW 41'!$F$45</f>
        <v>0</v>
      </c>
      <c r="C43" s="75">
        <f>'KW 41'!$F$46</f>
        <v>0</v>
      </c>
      <c r="D43" s="124">
        <f>'KW 41'!$F$47</f>
        <v>0</v>
      </c>
    </row>
    <row r="44" spans="1:21" x14ac:dyDescent="0.2">
      <c r="A44" t="s">
        <v>70</v>
      </c>
      <c r="B44" s="78">
        <f>'KW 42'!$F$45</f>
        <v>0</v>
      </c>
      <c r="C44" s="75">
        <f>'KW 42'!$F$46</f>
        <v>0</v>
      </c>
      <c r="D44" s="124">
        <f>'KW 42'!$F$47</f>
        <v>0</v>
      </c>
    </row>
    <row r="45" spans="1:21" x14ac:dyDescent="0.2">
      <c r="A45" t="s">
        <v>71</v>
      </c>
      <c r="B45" s="78">
        <f>'KW 43'!$F$45</f>
        <v>0</v>
      </c>
      <c r="C45" s="75">
        <f>'KW 43'!$F$46</f>
        <v>0</v>
      </c>
      <c r="D45" s="124">
        <f>'KW 43'!$F$47</f>
        <v>0</v>
      </c>
    </row>
    <row r="46" spans="1:21" x14ac:dyDescent="0.2">
      <c r="A46" t="s">
        <v>72</v>
      </c>
      <c r="B46" s="78">
        <f>'KW 44'!$F$45</f>
        <v>0</v>
      </c>
      <c r="C46" s="75">
        <f>'KW 44'!$F$46</f>
        <v>0</v>
      </c>
      <c r="D46" s="124">
        <f>'KW 44'!$F$47</f>
        <v>0</v>
      </c>
    </row>
    <row r="47" spans="1:21" x14ac:dyDescent="0.2">
      <c r="A47" t="s">
        <v>73</v>
      </c>
      <c r="B47" s="78">
        <f>'KW 45'!$F$45</f>
        <v>0</v>
      </c>
      <c r="C47" s="75">
        <f>'KW 45'!$F$46</f>
        <v>0</v>
      </c>
      <c r="D47" s="124">
        <f>'KW 45'!$F$47</f>
        <v>0</v>
      </c>
    </row>
    <row r="48" spans="1:21" x14ac:dyDescent="0.2">
      <c r="A48" t="s">
        <v>74</v>
      </c>
      <c r="B48" s="78">
        <f>'KW 46'!$F$45</f>
        <v>0</v>
      </c>
      <c r="C48" s="75">
        <f>'KW 46'!$F$46</f>
        <v>0</v>
      </c>
      <c r="D48" s="124">
        <f>'KW 46'!$F$47</f>
        <v>0</v>
      </c>
    </row>
    <row r="49" spans="1:4" x14ac:dyDescent="0.2">
      <c r="A49" t="s">
        <v>75</v>
      </c>
      <c r="B49" s="78">
        <f>'KW 47'!$F$45</f>
        <v>0</v>
      </c>
      <c r="C49" s="75">
        <f>'KW 47'!$F$46</f>
        <v>0</v>
      </c>
      <c r="D49" s="124">
        <f>'KW 47'!$F$47</f>
        <v>0</v>
      </c>
    </row>
    <row r="50" spans="1:4" x14ac:dyDescent="0.2">
      <c r="A50" t="s">
        <v>76</v>
      </c>
      <c r="B50" s="78">
        <f>'KW 48'!$F$45</f>
        <v>0</v>
      </c>
      <c r="C50" s="75">
        <f>'KW 48'!$F$46</f>
        <v>0</v>
      </c>
      <c r="D50" s="124">
        <f>'KW 48'!$F$47</f>
        <v>0</v>
      </c>
    </row>
    <row r="51" spans="1:4" x14ac:dyDescent="0.2">
      <c r="A51" t="s">
        <v>77</v>
      </c>
      <c r="B51" s="78">
        <f>'KW 49'!$F$45</f>
        <v>0</v>
      </c>
      <c r="C51" s="75">
        <f>'KW 49'!$F$46</f>
        <v>0</v>
      </c>
      <c r="D51" s="124">
        <f>'KW 49'!$F$47</f>
        <v>0</v>
      </c>
    </row>
    <row r="52" spans="1:4" x14ac:dyDescent="0.2">
      <c r="A52" t="s">
        <v>78</v>
      </c>
      <c r="B52" s="78">
        <f>'KW 50'!$F$45</f>
        <v>0</v>
      </c>
      <c r="C52" s="75">
        <f>'KW 50'!$F$46</f>
        <v>0</v>
      </c>
      <c r="D52" s="124">
        <f>'KW 50'!$F$47</f>
        <v>0</v>
      </c>
    </row>
    <row r="53" spans="1:4" x14ac:dyDescent="0.2">
      <c r="A53" t="s">
        <v>79</v>
      </c>
      <c r="B53" s="78">
        <f>'KW 51'!$F$45</f>
        <v>0</v>
      </c>
      <c r="C53" s="75">
        <f>'KW 51'!$F$46</f>
        <v>0</v>
      </c>
      <c r="D53" s="124">
        <f>'KW 51'!$F$47</f>
        <v>0</v>
      </c>
    </row>
    <row r="54" spans="1:4" x14ac:dyDescent="0.2">
      <c r="A54" t="s">
        <v>80</v>
      </c>
      <c r="B54" s="78">
        <f>'KW 52'!$F$45</f>
        <v>0</v>
      </c>
      <c r="C54" s="75">
        <f>'KW 52'!$F$46</f>
        <v>0</v>
      </c>
      <c r="D54" s="124">
        <f>'KW 52'!$F$47</f>
        <v>0</v>
      </c>
    </row>
    <row r="67" spans="21:21" ht="19" x14ac:dyDescent="0.25">
      <c r="U67" s="126" t="s">
        <v>138</v>
      </c>
    </row>
    <row r="68" spans="21:21" ht="17" thickBot="1" x14ac:dyDescent="0.25"/>
    <row r="69" spans="21:21" ht="17" thickBot="1" x14ac:dyDescent="0.25">
      <c r="U69" s="123">
        <f>SUM(D3:D54)</f>
        <v>0</v>
      </c>
    </row>
  </sheetData>
  <pageMargins left="0.7" right="0.7" top="0.78740157499999996" bottom="0.78740157499999996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576C-3DF2-164A-8AF5-AA095E929C56}">
  <dimension ref="A1:U69"/>
  <sheetViews>
    <sheetView workbookViewId="0"/>
  </sheetViews>
  <sheetFormatPr baseColWidth="10" defaultRowHeight="16" x14ac:dyDescent="0.2"/>
  <cols>
    <col min="1" max="1" width="9.1640625" customWidth="1"/>
    <col min="2" max="2" width="8" style="77" bestFit="1" customWidth="1"/>
    <col min="3" max="3" width="9.1640625" style="77" bestFit="1" customWidth="1"/>
    <col min="4" max="4" width="11.5" style="77" bestFit="1" customWidth="1"/>
    <col min="5" max="5" width="8" customWidth="1"/>
    <col min="6" max="6" width="20.83203125" customWidth="1"/>
    <col min="21" max="21" width="25" style="77" bestFit="1" customWidth="1"/>
  </cols>
  <sheetData>
    <row r="1" spans="1:21" ht="19" x14ac:dyDescent="0.25">
      <c r="A1" s="79" t="s">
        <v>130</v>
      </c>
      <c r="B1" s="82"/>
      <c r="C1" s="82"/>
      <c r="D1" s="82"/>
      <c r="F1" s="83" t="str">
        <f>Listen!C11</f>
        <v>-</v>
      </c>
    </row>
    <row r="2" spans="1:21" x14ac:dyDescent="0.2">
      <c r="A2" t="s">
        <v>82</v>
      </c>
      <c r="B2" s="77" t="s">
        <v>16</v>
      </c>
      <c r="C2" s="77" t="s">
        <v>18</v>
      </c>
      <c r="D2" s="77" t="s">
        <v>134</v>
      </c>
    </row>
    <row r="3" spans="1:21" ht="19" x14ac:dyDescent="0.25">
      <c r="A3" t="s">
        <v>29</v>
      </c>
      <c r="B3" s="78">
        <f>'KW 1'!$G$45</f>
        <v>0</v>
      </c>
      <c r="C3" s="125">
        <f>'KW 1'!$G$46</f>
        <v>0</v>
      </c>
      <c r="D3" s="124">
        <f>'KW 1'!$G$47</f>
        <v>0</v>
      </c>
      <c r="U3" s="126" t="s">
        <v>128</v>
      </c>
    </row>
    <row r="4" spans="1:21" ht="17" thickBot="1" x14ac:dyDescent="0.25">
      <c r="A4" t="s">
        <v>30</v>
      </c>
      <c r="B4" s="78">
        <f>'KW 2'!$G$45</f>
        <v>0</v>
      </c>
      <c r="C4" s="125">
        <f>'KW 2'!$G$46</f>
        <v>0</v>
      </c>
      <c r="D4" s="124">
        <f>'KW 2'!$G$47</f>
        <v>0</v>
      </c>
    </row>
    <row r="5" spans="1:21" ht="17" thickBot="1" x14ac:dyDescent="0.25">
      <c r="A5" t="s">
        <v>31</v>
      </c>
      <c r="B5" s="78">
        <f>'KW 3'!$G$45</f>
        <v>0</v>
      </c>
      <c r="C5" s="125">
        <f>'KW 3'!$G$46</f>
        <v>0</v>
      </c>
      <c r="D5" s="124">
        <f>'KW 3'!$G$47</f>
        <v>0</v>
      </c>
      <c r="U5" s="80">
        <f>SUM(B3:B54)</f>
        <v>0</v>
      </c>
    </row>
    <row r="6" spans="1:21" x14ac:dyDescent="0.2">
      <c r="A6" t="s">
        <v>32</v>
      </c>
      <c r="B6" s="78">
        <f>'KW 4'!$G$45</f>
        <v>0</v>
      </c>
      <c r="C6" s="125">
        <f>'KW 4'!$G$46</f>
        <v>0</v>
      </c>
      <c r="D6" s="124">
        <f>'KW 4'!$G$47</f>
        <v>0</v>
      </c>
    </row>
    <row r="7" spans="1:21" x14ac:dyDescent="0.2">
      <c r="A7" t="s">
        <v>33</v>
      </c>
      <c r="B7" s="78">
        <f>'KW 5'!$G$45</f>
        <v>0</v>
      </c>
      <c r="C7" s="125">
        <f>'KW 5'!$G$46</f>
        <v>0</v>
      </c>
      <c r="D7" s="124">
        <f>'KW 5'!$G$47</f>
        <v>0</v>
      </c>
    </row>
    <row r="8" spans="1:21" x14ac:dyDescent="0.2">
      <c r="A8" t="s">
        <v>34</v>
      </c>
      <c r="B8" s="78">
        <f>'KW 6'!$G$45</f>
        <v>0</v>
      </c>
      <c r="C8" s="125">
        <f>'KW 6'!$G$46</f>
        <v>0</v>
      </c>
      <c r="D8" s="124">
        <f>'KW 6'!$G$47</f>
        <v>0</v>
      </c>
    </row>
    <row r="9" spans="1:21" x14ac:dyDescent="0.2">
      <c r="A9" t="s">
        <v>35</v>
      </c>
      <c r="B9" s="78">
        <f>'KW 7'!$G$45</f>
        <v>0</v>
      </c>
      <c r="C9" s="125">
        <f>'KW 7'!$G$46</f>
        <v>0</v>
      </c>
      <c r="D9" s="124">
        <f>'KW 7'!$G$47</f>
        <v>0</v>
      </c>
    </row>
    <row r="10" spans="1:21" x14ac:dyDescent="0.2">
      <c r="A10" t="s">
        <v>36</v>
      </c>
      <c r="B10" s="78">
        <f>'KW 8'!$G$45</f>
        <v>0</v>
      </c>
      <c r="C10" s="125">
        <f>'KW 8'!$G$46</f>
        <v>0</v>
      </c>
      <c r="D10" s="124">
        <f>'KW 8'!$G$47</f>
        <v>0</v>
      </c>
    </row>
    <row r="11" spans="1:21" x14ac:dyDescent="0.2">
      <c r="A11" t="s">
        <v>37</v>
      </c>
      <c r="B11" s="78">
        <f>'KW 9'!$G$45</f>
        <v>0</v>
      </c>
      <c r="C11" s="125">
        <f>'KW 9'!$G$46</f>
        <v>0</v>
      </c>
      <c r="D11" s="124">
        <f>'KW 9'!$G$47</f>
        <v>0</v>
      </c>
    </row>
    <row r="12" spans="1:21" x14ac:dyDescent="0.2">
      <c r="A12" t="s">
        <v>38</v>
      </c>
      <c r="B12" s="78">
        <f>'KW 10'!$G$45</f>
        <v>0</v>
      </c>
      <c r="C12" s="125">
        <f>'KW 10'!$G$46</f>
        <v>0</v>
      </c>
      <c r="D12" s="124">
        <f>'KW 10'!$G$47</f>
        <v>0</v>
      </c>
    </row>
    <row r="13" spans="1:21" x14ac:dyDescent="0.2">
      <c r="A13" t="s">
        <v>39</v>
      </c>
      <c r="B13" s="78">
        <f>'KW 11'!$G$45</f>
        <v>0</v>
      </c>
      <c r="C13" s="125">
        <f>'KW 11'!$G$46</f>
        <v>0</v>
      </c>
      <c r="D13" s="124">
        <f>'KW 11'!$G$47</f>
        <v>0</v>
      </c>
    </row>
    <row r="14" spans="1:21" x14ac:dyDescent="0.2">
      <c r="A14" t="s">
        <v>40</v>
      </c>
      <c r="B14" s="78">
        <f>'KW 12'!$G$45</f>
        <v>0</v>
      </c>
      <c r="C14" s="125">
        <f>'KW 12'!$G$46</f>
        <v>0</v>
      </c>
      <c r="D14" s="124">
        <f>'KW 12'!$G$47</f>
        <v>0</v>
      </c>
    </row>
    <row r="15" spans="1:21" x14ac:dyDescent="0.2">
      <c r="A15" t="s">
        <v>41</v>
      </c>
      <c r="B15" s="78">
        <f>'KW 13'!$G$45</f>
        <v>0</v>
      </c>
      <c r="C15" s="125">
        <f>'KW 13'!$G$46</f>
        <v>0</v>
      </c>
      <c r="D15" s="124">
        <f>'KW 13'!$G$47</f>
        <v>0</v>
      </c>
    </row>
    <row r="16" spans="1:21" x14ac:dyDescent="0.2">
      <c r="A16" t="s">
        <v>42</v>
      </c>
      <c r="B16" s="78">
        <f>'KW 14'!$G$45</f>
        <v>0</v>
      </c>
      <c r="C16" s="125">
        <f>'KW 14'!$G$46</f>
        <v>0</v>
      </c>
      <c r="D16" s="124">
        <f>'KW 14'!$G$47</f>
        <v>0</v>
      </c>
    </row>
    <row r="17" spans="1:4" x14ac:dyDescent="0.2">
      <c r="A17" t="s">
        <v>43</v>
      </c>
      <c r="B17" s="78">
        <f>'KW 15'!$G$45</f>
        <v>0</v>
      </c>
      <c r="C17" s="125">
        <f>'KW 15'!$G$46</f>
        <v>0</v>
      </c>
      <c r="D17" s="124">
        <f>'KW 15'!$G$47</f>
        <v>0</v>
      </c>
    </row>
    <row r="18" spans="1:4" x14ac:dyDescent="0.2">
      <c r="A18" t="s">
        <v>44</v>
      </c>
      <c r="B18" s="78">
        <f>'KW 16'!$G$45</f>
        <v>0</v>
      </c>
      <c r="C18" s="125">
        <f>'KW 16'!$G$46</f>
        <v>0</v>
      </c>
      <c r="D18" s="124">
        <f>'KW 16'!$G$47</f>
        <v>0</v>
      </c>
    </row>
    <row r="19" spans="1:4" x14ac:dyDescent="0.2">
      <c r="A19" t="s">
        <v>45</v>
      </c>
      <c r="B19" s="78">
        <f>'KW 17'!$G$45</f>
        <v>0</v>
      </c>
      <c r="C19" s="125">
        <f>'KW 17'!$G$46</f>
        <v>0</v>
      </c>
      <c r="D19" s="124">
        <f>'KW 17'!$G$47</f>
        <v>0</v>
      </c>
    </row>
    <row r="20" spans="1:4" x14ac:dyDescent="0.2">
      <c r="A20" t="s">
        <v>46</v>
      </c>
      <c r="B20" s="78">
        <f>'KW 18'!$G$45</f>
        <v>0</v>
      </c>
      <c r="C20" s="125">
        <f>'KW 18'!$G$46</f>
        <v>0</v>
      </c>
      <c r="D20" s="124">
        <f>'KW 18'!$G$47</f>
        <v>0</v>
      </c>
    </row>
    <row r="21" spans="1:4" x14ac:dyDescent="0.2">
      <c r="A21" t="s">
        <v>47</v>
      </c>
      <c r="B21" s="78">
        <f>'KW 19'!$G$45</f>
        <v>0</v>
      </c>
      <c r="C21" s="125">
        <f>'KW 19'!$G$46</f>
        <v>0</v>
      </c>
      <c r="D21" s="124">
        <f>'KW 19'!$G$47</f>
        <v>0</v>
      </c>
    </row>
    <row r="22" spans="1:4" x14ac:dyDescent="0.2">
      <c r="A22" t="s">
        <v>48</v>
      </c>
      <c r="B22" s="78">
        <f>'KW 20'!$G$45</f>
        <v>0</v>
      </c>
      <c r="C22" s="125">
        <f>'KW 20'!$G$46</f>
        <v>0</v>
      </c>
      <c r="D22" s="124">
        <f>'KW 20'!$G$47</f>
        <v>0</v>
      </c>
    </row>
    <row r="23" spans="1:4" x14ac:dyDescent="0.2">
      <c r="A23" t="s">
        <v>49</v>
      </c>
      <c r="B23" s="78">
        <f>'KW 21'!$G$45</f>
        <v>0</v>
      </c>
      <c r="C23" s="125">
        <f>'KW 21'!$G$46</f>
        <v>0</v>
      </c>
      <c r="D23" s="124">
        <f>'KW 21'!$G$47</f>
        <v>0</v>
      </c>
    </row>
    <row r="24" spans="1:4" x14ac:dyDescent="0.2">
      <c r="A24" t="s">
        <v>50</v>
      </c>
      <c r="B24" s="78">
        <f>'KW 22'!$G$45</f>
        <v>0</v>
      </c>
      <c r="C24" s="125">
        <f>'KW 22'!$G$46</f>
        <v>0</v>
      </c>
      <c r="D24" s="124">
        <f>'KW 22'!$G$47</f>
        <v>0</v>
      </c>
    </row>
    <row r="25" spans="1:4" x14ac:dyDescent="0.2">
      <c r="A25" t="s">
        <v>51</v>
      </c>
      <c r="B25" s="78">
        <f>'KW 23'!$G$45</f>
        <v>0</v>
      </c>
      <c r="C25" s="125">
        <f>'KW 23'!$G$46</f>
        <v>0</v>
      </c>
      <c r="D25" s="124">
        <f>'KW 23'!$G$47</f>
        <v>0</v>
      </c>
    </row>
    <row r="26" spans="1:4" x14ac:dyDescent="0.2">
      <c r="A26" t="s">
        <v>52</v>
      </c>
      <c r="B26" s="78">
        <f>'KW 24'!$G$45</f>
        <v>0</v>
      </c>
      <c r="C26" s="125">
        <f>'KW 24'!$G$46</f>
        <v>0</v>
      </c>
      <c r="D26" s="124">
        <f>'KW 24'!$G$47</f>
        <v>0</v>
      </c>
    </row>
    <row r="27" spans="1:4" x14ac:dyDescent="0.2">
      <c r="A27" t="s">
        <v>53</v>
      </c>
      <c r="B27" s="78">
        <f>'KW 25'!$G$45</f>
        <v>0</v>
      </c>
      <c r="C27" s="125">
        <f>'KW 25'!$G$46</f>
        <v>0</v>
      </c>
      <c r="D27" s="124">
        <f>'KW 25'!$G$47</f>
        <v>0</v>
      </c>
    </row>
    <row r="28" spans="1:4" x14ac:dyDescent="0.2">
      <c r="A28" t="s">
        <v>54</v>
      </c>
      <c r="B28" s="78">
        <f>'KW 26'!$G$45</f>
        <v>0</v>
      </c>
      <c r="C28" s="125">
        <f>'KW 26'!$G$46</f>
        <v>0</v>
      </c>
      <c r="D28" s="124">
        <f>'KW 26'!$G$47</f>
        <v>0</v>
      </c>
    </row>
    <row r="29" spans="1:4" x14ac:dyDescent="0.2">
      <c r="A29" t="s">
        <v>55</v>
      </c>
      <c r="B29" s="78">
        <f>'KW 27'!$G$45</f>
        <v>0</v>
      </c>
      <c r="C29" s="125">
        <f>'KW 27'!$G$46</f>
        <v>0</v>
      </c>
      <c r="D29" s="124">
        <f>'KW 27'!$G$47</f>
        <v>0</v>
      </c>
    </row>
    <row r="30" spans="1:4" x14ac:dyDescent="0.2">
      <c r="A30" t="s">
        <v>56</v>
      </c>
      <c r="B30" s="78">
        <f>'KW 28'!$G$45</f>
        <v>0</v>
      </c>
      <c r="C30" s="125">
        <f>'KW 28'!$G$46</f>
        <v>0</v>
      </c>
      <c r="D30" s="124">
        <f>'KW 28'!$G$47</f>
        <v>0</v>
      </c>
    </row>
    <row r="31" spans="1:4" x14ac:dyDescent="0.2">
      <c r="A31" t="s">
        <v>57</v>
      </c>
      <c r="B31" s="78">
        <f>'KW 29'!$G$45</f>
        <v>0</v>
      </c>
      <c r="C31" s="125">
        <f>'KW 29'!$G$46</f>
        <v>0</v>
      </c>
      <c r="D31" s="124">
        <f>'KW 29'!$G$47</f>
        <v>0</v>
      </c>
    </row>
    <row r="32" spans="1:4" x14ac:dyDescent="0.2">
      <c r="A32" t="s">
        <v>58</v>
      </c>
      <c r="B32" s="78">
        <f>'KW 30'!$G$45</f>
        <v>0</v>
      </c>
      <c r="C32" s="125">
        <f>'KW 30'!$G$46</f>
        <v>0</v>
      </c>
      <c r="D32" s="124">
        <f>'KW 30'!$G$47</f>
        <v>0</v>
      </c>
    </row>
    <row r="33" spans="1:21" x14ac:dyDescent="0.2">
      <c r="A33" t="s">
        <v>59</v>
      </c>
      <c r="B33" s="78">
        <f>'KW 31'!$G$45</f>
        <v>0</v>
      </c>
      <c r="C33" s="125">
        <f>'KW 31'!$G$46</f>
        <v>0</v>
      </c>
      <c r="D33" s="124">
        <f>'KW 31'!$G$47</f>
        <v>0</v>
      </c>
    </row>
    <row r="34" spans="1:21" x14ac:dyDescent="0.2">
      <c r="A34" t="s">
        <v>60</v>
      </c>
      <c r="B34" s="78">
        <f>'KW 32'!$G$45</f>
        <v>0</v>
      </c>
      <c r="C34" s="125">
        <f>'KW 32'!$G$46</f>
        <v>0</v>
      </c>
      <c r="D34" s="124">
        <f>'KW 32'!$G$47</f>
        <v>0</v>
      </c>
    </row>
    <row r="35" spans="1:21" ht="19" x14ac:dyDescent="0.25">
      <c r="A35" t="s">
        <v>61</v>
      </c>
      <c r="B35" s="78">
        <f>'KW 33'!$G$45</f>
        <v>0</v>
      </c>
      <c r="C35" s="125">
        <f>'KW 33'!$G$46</f>
        <v>0</v>
      </c>
      <c r="D35" s="124">
        <f>'KW 33'!$G$47</f>
        <v>0</v>
      </c>
      <c r="U35" s="126" t="s">
        <v>129</v>
      </c>
    </row>
    <row r="36" spans="1:21" ht="17" thickBot="1" x14ac:dyDescent="0.25">
      <c r="A36" t="s">
        <v>62</v>
      </c>
      <c r="B36" s="78">
        <f>'KW 34'!$G$45</f>
        <v>0</v>
      </c>
      <c r="C36" s="125">
        <f>'KW 34'!$G$46</f>
        <v>0</v>
      </c>
      <c r="D36" s="124">
        <f>'KW 34'!$G$47</f>
        <v>0</v>
      </c>
    </row>
    <row r="37" spans="1:21" ht="17" thickBot="1" x14ac:dyDescent="0.25">
      <c r="A37" t="s">
        <v>63</v>
      </c>
      <c r="B37" s="78">
        <f>'KW 35'!$G$45</f>
        <v>0</v>
      </c>
      <c r="C37" s="125">
        <f>'KW 35'!$G$46</f>
        <v>0</v>
      </c>
      <c r="D37" s="124">
        <f>'KW 35'!$G$47</f>
        <v>0</v>
      </c>
      <c r="U37" s="81">
        <f>SUM(C3:C54)</f>
        <v>0</v>
      </c>
    </row>
    <row r="38" spans="1:21" x14ac:dyDescent="0.2">
      <c r="A38" t="s">
        <v>64</v>
      </c>
      <c r="B38" s="78">
        <f>'KW 36'!$G$45</f>
        <v>0</v>
      </c>
      <c r="C38" s="125">
        <f>'KW 36'!$G$46</f>
        <v>0</v>
      </c>
      <c r="D38" s="124">
        <f>'KW 36'!$G$47</f>
        <v>0</v>
      </c>
    </row>
    <row r="39" spans="1:21" x14ac:dyDescent="0.2">
      <c r="A39" t="s">
        <v>65</v>
      </c>
      <c r="B39" s="78">
        <f>'KW 37'!$G$45</f>
        <v>0</v>
      </c>
      <c r="C39" s="125">
        <f>'KW 37'!$G$46</f>
        <v>0</v>
      </c>
      <c r="D39" s="124">
        <f>'KW 37'!$G$47</f>
        <v>0</v>
      </c>
    </row>
    <row r="40" spans="1:21" x14ac:dyDescent="0.2">
      <c r="A40" t="s">
        <v>66</v>
      </c>
      <c r="B40" s="78">
        <f>'KW 38'!$G$45</f>
        <v>0</v>
      </c>
      <c r="C40" s="125">
        <f>'KW 38'!$G$46</f>
        <v>0</v>
      </c>
      <c r="D40" s="124">
        <f>'KW 38'!$G$47</f>
        <v>0</v>
      </c>
    </row>
    <row r="41" spans="1:21" x14ac:dyDescent="0.2">
      <c r="A41" t="s">
        <v>67</v>
      </c>
      <c r="B41" s="78">
        <f>'KW 39'!$G$45</f>
        <v>0</v>
      </c>
      <c r="C41" s="125">
        <f>'KW 39'!$G$46</f>
        <v>0</v>
      </c>
      <c r="D41" s="124">
        <f>'KW 39'!$G$47</f>
        <v>0</v>
      </c>
    </row>
    <row r="42" spans="1:21" x14ac:dyDescent="0.2">
      <c r="A42" t="s">
        <v>68</v>
      </c>
      <c r="B42" s="78">
        <f>'KW 40'!$G$45</f>
        <v>0</v>
      </c>
      <c r="C42" s="125">
        <f>'KW 40'!$G$46</f>
        <v>0</v>
      </c>
      <c r="D42" s="124">
        <f>'KW 40'!$G$47</f>
        <v>0</v>
      </c>
    </row>
    <row r="43" spans="1:21" x14ac:dyDescent="0.2">
      <c r="A43" t="s">
        <v>69</v>
      </c>
      <c r="B43" s="78">
        <f>'KW 41'!$G$45</f>
        <v>0</v>
      </c>
      <c r="C43" s="125">
        <f>'KW 41'!$G$46</f>
        <v>0</v>
      </c>
      <c r="D43" s="124">
        <f>'KW 41'!$G$47</f>
        <v>0</v>
      </c>
    </row>
    <row r="44" spans="1:21" x14ac:dyDescent="0.2">
      <c r="A44" t="s">
        <v>70</v>
      </c>
      <c r="B44" s="78">
        <f>'KW 42'!$G$45</f>
        <v>0</v>
      </c>
      <c r="C44" s="125">
        <f>'KW 42'!$G$46</f>
        <v>0</v>
      </c>
      <c r="D44" s="124">
        <f>'KW 42'!$G$47</f>
        <v>0</v>
      </c>
    </row>
    <row r="45" spans="1:21" x14ac:dyDescent="0.2">
      <c r="A45" t="s">
        <v>71</v>
      </c>
      <c r="B45" s="78">
        <f>'KW 43'!$G$45</f>
        <v>0</v>
      </c>
      <c r="C45" s="125">
        <f>'KW 43'!$G$46</f>
        <v>0</v>
      </c>
      <c r="D45" s="124">
        <f>'KW 43'!$G$47</f>
        <v>0</v>
      </c>
    </row>
    <row r="46" spans="1:21" x14ac:dyDescent="0.2">
      <c r="A46" t="s">
        <v>72</v>
      </c>
      <c r="B46" s="78">
        <f>'KW 44'!$G$45</f>
        <v>0</v>
      </c>
      <c r="C46" s="125">
        <f>'KW 44'!$G$46</f>
        <v>0</v>
      </c>
      <c r="D46" s="124">
        <f>'KW 44'!$G$47</f>
        <v>0</v>
      </c>
    </row>
    <row r="47" spans="1:21" x14ac:dyDescent="0.2">
      <c r="A47" t="s">
        <v>73</v>
      </c>
      <c r="B47" s="78">
        <f>'KW 45'!$G$45</f>
        <v>0</v>
      </c>
      <c r="C47" s="125">
        <f>'KW 45'!$G$46</f>
        <v>0</v>
      </c>
      <c r="D47" s="124">
        <f>'KW 45'!$G$47</f>
        <v>0</v>
      </c>
    </row>
    <row r="48" spans="1:21" x14ac:dyDescent="0.2">
      <c r="A48" t="s">
        <v>74</v>
      </c>
      <c r="B48" s="78">
        <f>'KW 46'!$G$45</f>
        <v>0</v>
      </c>
      <c r="C48" s="125">
        <f>'KW 46'!$G$46</f>
        <v>0</v>
      </c>
      <c r="D48" s="124">
        <f>'KW 46'!$G$47</f>
        <v>0</v>
      </c>
    </row>
    <row r="49" spans="1:4" x14ac:dyDescent="0.2">
      <c r="A49" t="s">
        <v>75</v>
      </c>
      <c r="B49" s="78">
        <f>'KW 47'!$G$45</f>
        <v>0</v>
      </c>
      <c r="C49" s="125">
        <f>'KW 47'!$G$46</f>
        <v>0</v>
      </c>
      <c r="D49" s="124">
        <f>'KW 47'!$G$47</f>
        <v>0</v>
      </c>
    </row>
    <row r="50" spans="1:4" x14ac:dyDescent="0.2">
      <c r="A50" t="s">
        <v>76</v>
      </c>
      <c r="B50" s="78">
        <f>'KW 48'!$G$45</f>
        <v>0</v>
      </c>
      <c r="C50" s="125">
        <f>'KW 48'!$G$46</f>
        <v>0</v>
      </c>
      <c r="D50" s="124">
        <f>'KW 48'!$G$47</f>
        <v>0</v>
      </c>
    </row>
    <row r="51" spans="1:4" x14ac:dyDescent="0.2">
      <c r="A51" t="s">
        <v>77</v>
      </c>
      <c r="B51" s="78">
        <f>'KW 49'!$G$45</f>
        <v>0</v>
      </c>
      <c r="C51" s="125">
        <f>'KW 49'!$G$46</f>
        <v>0</v>
      </c>
      <c r="D51" s="124">
        <f>'KW 49'!$G$47</f>
        <v>0</v>
      </c>
    </row>
    <row r="52" spans="1:4" x14ac:dyDescent="0.2">
      <c r="A52" t="s">
        <v>78</v>
      </c>
      <c r="B52" s="78">
        <f>'KW 50'!$G$45</f>
        <v>0</v>
      </c>
      <c r="C52" s="125">
        <f>'KW 50'!$G$46</f>
        <v>0</v>
      </c>
      <c r="D52" s="124">
        <f>'KW 50'!$G$47</f>
        <v>0</v>
      </c>
    </row>
    <row r="53" spans="1:4" x14ac:dyDescent="0.2">
      <c r="A53" t="s">
        <v>79</v>
      </c>
      <c r="B53" s="78">
        <f>'KW 51'!$G$45</f>
        <v>0</v>
      </c>
      <c r="C53" s="125">
        <f>'KW 51'!$G$46</f>
        <v>0</v>
      </c>
      <c r="D53" s="124">
        <f>'KW 51'!$G$47</f>
        <v>0</v>
      </c>
    </row>
    <row r="54" spans="1:4" x14ac:dyDescent="0.2">
      <c r="A54" t="s">
        <v>80</v>
      </c>
      <c r="B54" s="78">
        <f>'KW 52'!$G$45</f>
        <v>0</v>
      </c>
      <c r="C54" s="125">
        <f>'KW 52'!$G$46</f>
        <v>0</v>
      </c>
      <c r="D54" s="124">
        <f>'KW 52'!$G$47</f>
        <v>0</v>
      </c>
    </row>
    <row r="67" spans="21:21" ht="19" x14ac:dyDescent="0.25">
      <c r="U67" s="126" t="s">
        <v>138</v>
      </c>
    </row>
    <row r="68" spans="21:21" ht="17" thickBot="1" x14ac:dyDescent="0.25"/>
    <row r="69" spans="21:21" ht="17" thickBot="1" x14ac:dyDescent="0.25">
      <c r="U69" s="123">
        <f>SUM(D3:D54)</f>
        <v>0</v>
      </c>
    </row>
  </sheetData>
  <pageMargins left="0.7" right="0.7" top="0.78740157499999996" bottom="0.78740157499999996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650BA-BB89-EB44-B7E3-545D5A361447}">
  <dimension ref="A1:U69"/>
  <sheetViews>
    <sheetView workbookViewId="0"/>
  </sheetViews>
  <sheetFormatPr baseColWidth="10" defaultRowHeight="16" x14ac:dyDescent="0.2"/>
  <cols>
    <col min="1" max="1" width="9.1640625" customWidth="1"/>
    <col min="2" max="2" width="8" style="77" bestFit="1" customWidth="1"/>
    <col min="3" max="3" width="9.1640625" style="77" bestFit="1" customWidth="1"/>
    <col min="4" max="4" width="11.5" style="77" bestFit="1" customWidth="1"/>
    <col min="5" max="5" width="8" customWidth="1"/>
    <col min="6" max="6" width="20.83203125" customWidth="1"/>
    <col min="21" max="21" width="25" bestFit="1" customWidth="1"/>
  </cols>
  <sheetData>
    <row r="1" spans="1:21" ht="19" x14ac:dyDescent="0.25">
      <c r="A1" s="79" t="s">
        <v>130</v>
      </c>
      <c r="B1" s="82"/>
      <c r="C1" s="82"/>
      <c r="D1" s="82"/>
      <c r="F1" s="83" t="str">
        <f>Listen!C12</f>
        <v>-</v>
      </c>
    </row>
    <row r="2" spans="1:21" x14ac:dyDescent="0.2">
      <c r="A2" t="s">
        <v>82</v>
      </c>
      <c r="B2" s="77" t="s">
        <v>16</v>
      </c>
      <c r="C2" s="77" t="s">
        <v>18</v>
      </c>
      <c r="D2" s="77" t="s">
        <v>134</v>
      </c>
    </row>
    <row r="3" spans="1:21" ht="19" x14ac:dyDescent="0.25">
      <c r="A3" t="s">
        <v>29</v>
      </c>
      <c r="B3" s="78">
        <f>'KW 1'!$H$45</f>
        <v>0</v>
      </c>
      <c r="C3" s="96">
        <f>'KW 1'!H46</f>
        <v>0</v>
      </c>
      <c r="D3" s="124">
        <f>'KW 1'!$H$47</f>
        <v>0</v>
      </c>
      <c r="U3" s="79" t="s">
        <v>128</v>
      </c>
    </row>
    <row r="4" spans="1:21" ht="17" thickBot="1" x14ac:dyDescent="0.25">
      <c r="A4" t="s">
        <v>30</v>
      </c>
      <c r="B4" s="78">
        <f>'KW 2'!$H$45</f>
        <v>0</v>
      </c>
      <c r="C4" s="96">
        <f>'KW 2'!H46</f>
        <v>0</v>
      </c>
      <c r="D4" s="124">
        <f>'KW 2'!$H$47</f>
        <v>0</v>
      </c>
    </row>
    <row r="5" spans="1:21" ht="17" thickBot="1" x14ac:dyDescent="0.25">
      <c r="A5" t="s">
        <v>31</v>
      </c>
      <c r="B5" s="78">
        <f>'KW 3'!$H$45</f>
        <v>0</v>
      </c>
      <c r="C5" s="96">
        <f>'KW 3'!H46</f>
        <v>0</v>
      </c>
      <c r="D5" s="124">
        <f>'KW 3'!$H$47</f>
        <v>0</v>
      </c>
      <c r="U5" s="80">
        <f>SUM(B3:B54)</f>
        <v>0</v>
      </c>
    </row>
    <row r="6" spans="1:21" x14ac:dyDescent="0.2">
      <c r="A6" t="s">
        <v>32</v>
      </c>
      <c r="B6" s="78">
        <f>'KW 4'!$H$45</f>
        <v>0</v>
      </c>
      <c r="C6" s="96">
        <f>'KW 4'!H46</f>
        <v>0</v>
      </c>
      <c r="D6" s="124">
        <f>'KW 4'!$H$47</f>
        <v>0</v>
      </c>
    </row>
    <row r="7" spans="1:21" x14ac:dyDescent="0.2">
      <c r="A7" t="s">
        <v>33</v>
      </c>
      <c r="B7" s="78">
        <f>'KW 5'!$H$45</f>
        <v>0</v>
      </c>
      <c r="C7" s="96">
        <f>'KW 5'!H46</f>
        <v>0</v>
      </c>
      <c r="D7" s="124">
        <f>'KW 5'!$H$47</f>
        <v>0</v>
      </c>
    </row>
    <row r="8" spans="1:21" x14ac:dyDescent="0.2">
      <c r="A8" t="s">
        <v>34</v>
      </c>
      <c r="B8" s="78">
        <f>'KW 6'!$H$45</f>
        <v>0</v>
      </c>
      <c r="C8" s="96">
        <f>'KW 6'!H46</f>
        <v>0</v>
      </c>
      <c r="D8" s="124">
        <f>'KW 6'!$H$47</f>
        <v>0</v>
      </c>
    </row>
    <row r="9" spans="1:21" x14ac:dyDescent="0.2">
      <c r="A9" t="s">
        <v>35</v>
      </c>
      <c r="B9" s="78">
        <f>'KW 7'!$H$45</f>
        <v>0</v>
      </c>
      <c r="C9" s="96">
        <f>'KW 7'!H46</f>
        <v>0</v>
      </c>
      <c r="D9" s="124">
        <f>'KW 7'!$H$47</f>
        <v>0</v>
      </c>
    </row>
    <row r="10" spans="1:21" x14ac:dyDescent="0.2">
      <c r="A10" t="s">
        <v>36</v>
      </c>
      <c r="B10" s="78">
        <f>'KW 8'!$H$45</f>
        <v>0</v>
      </c>
      <c r="C10" s="96">
        <f>'KW 8'!H46</f>
        <v>0</v>
      </c>
      <c r="D10" s="124">
        <f>'KW 8'!$H$47</f>
        <v>0</v>
      </c>
    </row>
    <row r="11" spans="1:21" x14ac:dyDescent="0.2">
      <c r="A11" t="s">
        <v>37</v>
      </c>
      <c r="B11" s="78">
        <f>'KW 9'!$H$45</f>
        <v>0</v>
      </c>
      <c r="C11" s="96">
        <f>'KW 9'!H46</f>
        <v>0</v>
      </c>
      <c r="D11" s="124">
        <f>'KW 9'!$H$47</f>
        <v>0</v>
      </c>
    </row>
    <row r="12" spans="1:21" x14ac:dyDescent="0.2">
      <c r="A12" t="s">
        <v>38</v>
      </c>
      <c r="B12" s="78">
        <f>'KW 10'!$H$45</f>
        <v>0</v>
      </c>
      <c r="C12" s="96">
        <f>'KW 10'!H46</f>
        <v>0</v>
      </c>
      <c r="D12" s="124">
        <f>'KW 10'!$H$47</f>
        <v>0</v>
      </c>
    </row>
    <row r="13" spans="1:21" x14ac:dyDescent="0.2">
      <c r="A13" t="s">
        <v>39</v>
      </c>
      <c r="B13" s="78">
        <f>'KW 11'!$H$45</f>
        <v>0</v>
      </c>
      <c r="C13" s="96">
        <f>'KW 11'!H46</f>
        <v>0</v>
      </c>
      <c r="D13" s="124">
        <f>'KW 11'!$H$47</f>
        <v>0</v>
      </c>
    </row>
    <row r="14" spans="1:21" x14ac:dyDescent="0.2">
      <c r="A14" t="s">
        <v>40</v>
      </c>
      <c r="B14" s="78">
        <f>'KW 12'!$H$45</f>
        <v>0</v>
      </c>
      <c r="C14" s="96">
        <f>'KW 12'!H46</f>
        <v>0</v>
      </c>
      <c r="D14" s="124">
        <f>'KW 12'!$H$47</f>
        <v>0</v>
      </c>
    </row>
    <row r="15" spans="1:21" x14ac:dyDescent="0.2">
      <c r="A15" t="s">
        <v>41</v>
      </c>
      <c r="B15" s="78">
        <f>'KW 13'!$H$45</f>
        <v>0</v>
      </c>
      <c r="C15" s="96">
        <f>'KW 13'!H46</f>
        <v>0</v>
      </c>
      <c r="D15" s="124">
        <f>'KW 13'!$H$47</f>
        <v>0</v>
      </c>
    </row>
    <row r="16" spans="1:21" x14ac:dyDescent="0.2">
      <c r="A16" t="s">
        <v>42</v>
      </c>
      <c r="B16" s="78">
        <f>'KW 14'!$H$45</f>
        <v>0</v>
      </c>
      <c r="C16" s="96">
        <f>'KW 14'!H46</f>
        <v>0</v>
      </c>
      <c r="D16" s="124">
        <f>'KW 14'!$H$47</f>
        <v>0</v>
      </c>
    </row>
    <row r="17" spans="1:4" x14ac:dyDescent="0.2">
      <c r="A17" t="s">
        <v>43</v>
      </c>
      <c r="B17" s="78">
        <f>'KW 15'!$H$45</f>
        <v>0</v>
      </c>
      <c r="C17" s="96">
        <f>'KW 15'!H46</f>
        <v>0</v>
      </c>
      <c r="D17" s="124">
        <f>'KW 15'!$H$47</f>
        <v>0</v>
      </c>
    </row>
    <row r="18" spans="1:4" x14ac:dyDescent="0.2">
      <c r="A18" t="s">
        <v>44</v>
      </c>
      <c r="B18" s="78">
        <f>'KW 16'!$H$45</f>
        <v>0</v>
      </c>
      <c r="C18" s="96">
        <f>'KW 16'!H46</f>
        <v>0</v>
      </c>
      <c r="D18" s="124">
        <f>'KW 16'!$H$47</f>
        <v>0</v>
      </c>
    </row>
    <row r="19" spans="1:4" x14ac:dyDescent="0.2">
      <c r="A19" t="s">
        <v>45</v>
      </c>
      <c r="B19" s="78">
        <f>'KW 17'!$H$45</f>
        <v>0</v>
      </c>
      <c r="C19" s="96">
        <f>'KW 17'!H46</f>
        <v>0</v>
      </c>
      <c r="D19" s="124">
        <f>'KW 17'!$H$47</f>
        <v>0</v>
      </c>
    </row>
    <row r="20" spans="1:4" x14ac:dyDescent="0.2">
      <c r="A20" t="s">
        <v>46</v>
      </c>
      <c r="B20" s="78">
        <f>'KW 18'!$H$45</f>
        <v>0</v>
      </c>
      <c r="C20" s="96">
        <f>'KW 18'!H46</f>
        <v>0</v>
      </c>
      <c r="D20" s="124">
        <f>'KW 18'!$H$47</f>
        <v>0</v>
      </c>
    </row>
    <row r="21" spans="1:4" x14ac:dyDescent="0.2">
      <c r="A21" t="s">
        <v>47</v>
      </c>
      <c r="B21" s="78">
        <f>'KW 19'!$H$45</f>
        <v>0</v>
      </c>
      <c r="C21" s="96">
        <f>'KW 19'!H46</f>
        <v>0</v>
      </c>
      <c r="D21" s="124">
        <f>'KW 19'!$H$47</f>
        <v>0</v>
      </c>
    </row>
    <row r="22" spans="1:4" x14ac:dyDescent="0.2">
      <c r="A22" t="s">
        <v>48</v>
      </c>
      <c r="B22" s="78">
        <f>'KW 20'!$H$45</f>
        <v>0</v>
      </c>
      <c r="C22" s="96">
        <f>'KW 20'!H46</f>
        <v>0</v>
      </c>
      <c r="D22" s="124">
        <f>'KW 20'!$H$47</f>
        <v>0</v>
      </c>
    </row>
    <row r="23" spans="1:4" x14ac:dyDescent="0.2">
      <c r="A23" t="s">
        <v>49</v>
      </c>
      <c r="B23" s="78">
        <f>'KW 21'!$H$45</f>
        <v>0</v>
      </c>
      <c r="C23" s="96">
        <f>'KW 21'!H46</f>
        <v>0</v>
      </c>
      <c r="D23" s="124">
        <f>'KW 21'!$H$47</f>
        <v>0</v>
      </c>
    </row>
    <row r="24" spans="1:4" x14ac:dyDescent="0.2">
      <c r="A24" t="s">
        <v>50</v>
      </c>
      <c r="B24" s="78">
        <f>'KW 22'!$H$45</f>
        <v>0</v>
      </c>
      <c r="C24" s="96">
        <f>'KW 22'!H46</f>
        <v>0</v>
      </c>
      <c r="D24" s="124">
        <f>'KW 22'!$H$47</f>
        <v>0</v>
      </c>
    </row>
    <row r="25" spans="1:4" x14ac:dyDescent="0.2">
      <c r="A25" t="s">
        <v>51</v>
      </c>
      <c r="B25" s="78">
        <f>'KW 23'!$H$45</f>
        <v>0</v>
      </c>
      <c r="C25" s="96">
        <f>'KW 23'!H46</f>
        <v>0</v>
      </c>
      <c r="D25" s="124">
        <f>'KW 23'!$H$47</f>
        <v>0</v>
      </c>
    </row>
    <row r="26" spans="1:4" x14ac:dyDescent="0.2">
      <c r="A26" t="s">
        <v>52</v>
      </c>
      <c r="B26" s="78">
        <f>'KW 24'!$H$45</f>
        <v>0</v>
      </c>
      <c r="C26" s="96">
        <f>'KW 24'!H46</f>
        <v>0</v>
      </c>
      <c r="D26" s="124">
        <f>'KW 24'!$H$47</f>
        <v>0</v>
      </c>
    </row>
    <row r="27" spans="1:4" x14ac:dyDescent="0.2">
      <c r="A27" t="s">
        <v>53</v>
      </c>
      <c r="B27" s="78">
        <f>'KW 25'!$H$45</f>
        <v>0</v>
      </c>
      <c r="C27" s="96">
        <f>'KW 25'!H46</f>
        <v>0</v>
      </c>
      <c r="D27" s="124">
        <f>'KW 25'!$H$47</f>
        <v>0</v>
      </c>
    </row>
    <row r="28" spans="1:4" x14ac:dyDescent="0.2">
      <c r="A28" t="s">
        <v>54</v>
      </c>
      <c r="B28" s="78">
        <f>'KW 26'!$H$45</f>
        <v>0</v>
      </c>
      <c r="C28" s="96">
        <f>'KW 26'!H46</f>
        <v>0</v>
      </c>
      <c r="D28" s="124">
        <f>'KW 26'!$H$47</f>
        <v>0</v>
      </c>
    </row>
    <row r="29" spans="1:4" x14ac:dyDescent="0.2">
      <c r="A29" t="s">
        <v>55</v>
      </c>
      <c r="B29" s="78">
        <f>'KW 27'!$H$45</f>
        <v>0</v>
      </c>
      <c r="C29" s="96">
        <f>'KW 27'!H46</f>
        <v>0</v>
      </c>
      <c r="D29" s="124">
        <f>'KW 27'!$H$47</f>
        <v>0</v>
      </c>
    </row>
    <row r="30" spans="1:4" x14ac:dyDescent="0.2">
      <c r="A30" t="s">
        <v>56</v>
      </c>
      <c r="B30" s="78">
        <f>'KW 28'!$H$45</f>
        <v>0</v>
      </c>
      <c r="C30" s="96">
        <f>'KW 28'!H46</f>
        <v>0</v>
      </c>
      <c r="D30" s="124">
        <f>'KW 28'!$H$47</f>
        <v>0</v>
      </c>
    </row>
    <row r="31" spans="1:4" x14ac:dyDescent="0.2">
      <c r="A31" t="s">
        <v>57</v>
      </c>
      <c r="B31" s="78">
        <f>'KW 29'!$H$45</f>
        <v>0</v>
      </c>
      <c r="C31" s="96">
        <f>'KW 29'!H46</f>
        <v>0</v>
      </c>
      <c r="D31" s="124">
        <f>'KW 29'!$H$47</f>
        <v>0</v>
      </c>
    </row>
    <row r="32" spans="1:4" x14ac:dyDescent="0.2">
      <c r="A32" t="s">
        <v>58</v>
      </c>
      <c r="B32" s="78">
        <f>'KW 30'!$H$45</f>
        <v>0</v>
      </c>
      <c r="C32" s="96">
        <f>'KW 30'!H46</f>
        <v>0</v>
      </c>
      <c r="D32" s="124">
        <f>'KW 30'!$H$47</f>
        <v>0</v>
      </c>
    </row>
    <row r="33" spans="1:21" x14ac:dyDescent="0.2">
      <c r="A33" t="s">
        <v>59</v>
      </c>
      <c r="B33" s="78">
        <f>'KW 31'!$H$45</f>
        <v>0</v>
      </c>
      <c r="C33" s="96">
        <f>'KW 31'!H46</f>
        <v>0</v>
      </c>
      <c r="D33" s="124">
        <f>'KW 31'!$H$47</f>
        <v>0</v>
      </c>
    </row>
    <row r="34" spans="1:21" x14ac:dyDescent="0.2">
      <c r="A34" t="s">
        <v>60</v>
      </c>
      <c r="B34" s="78">
        <f>'KW 32'!$H$45</f>
        <v>0</v>
      </c>
      <c r="C34" s="96">
        <f>'KW 32'!H46</f>
        <v>0</v>
      </c>
      <c r="D34" s="124">
        <f>'KW 32'!$H$47</f>
        <v>0</v>
      </c>
    </row>
    <row r="35" spans="1:21" ht="19" x14ac:dyDescent="0.25">
      <c r="A35" t="s">
        <v>61</v>
      </c>
      <c r="B35" s="78">
        <f>'KW 33'!$H$45</f>
        <v>0</v>
      </c>
      <c r="C35" s="96">
        <f>'KW 33'!H46</f>
        <v>0</v>
      </c>
      <c r="D35" s="124">
        <f>'KW 33'!$H$47</f>
        <v>0</v>
      </c>
      <c r="U35" s="79" t="s">
        <v>129</v>
      </c>
    </row>
    <row r="36" spans="1:21" ht="17" thickBot="1" x14ac:dyDescent="0.25">
      <c r="A36" t="s">
        <v>62</v>
      </c>
      <c r="B36" s="78">
        <f>'KW 34'!$H$45</f>
        <v>0</v>
      </c>
      <c r="C36" s="96">
        <f>'KW 34'!H46</f>
        <v>0</v>
      </c>
      <c r="D36" s="124">
        <f>'KW 34'!$H$47</f>
        <v>0</v>
      </c>
    </row>
    <row r="37" spans="1:21" ht="17" thickBot="1" x14ac:dyDescent="0.25">
      <c r="A37" t="s">
        <v>63</v>
      </c>
      <c r="B37" s="78">
        <f>'KW 35'!$H$45</f>
        <v>0</v>
      </c>
      <c r="C37" s="96">
        <f>'KW 35'!H46</f>
        <v>0</v>
      </c>
      <c r="D37" s="124">
        <f>'KW 35'!$H$47</f>
        <v>0</v>
      </c>
      <c r="U37" s="81">
        <f>SUM(C3:C54)</f>
        <v>0</v>
      </c>
    </row>
    <row r="38" spans="1:21" x14ac:dyDescent="0.2">
      <c r="A38" t="s">
        <v>64</v>
      </c>
      <c r="B38" s="78">
        <f>'KW 36'!$H$45</f>
        <v>0</v>
      </c>
      <c r="C38" s="96">
        <f>'KW 36'!H46</f>
        <v>0</v>
      </c>
      <c r="D38" s="124">
        <f>'KW 36'!$H$47</f>
        <v>0</v>
      </c>
    </row>
    <row r="39" spans="1:21" x14ac:dyDescent="0.2">
      <c r="A39" t="s">
        <v>65</v>
      </c>
      <c r="B39" s="78">
        <f>'KW 37'!$H$45</f>
        <v>0</v>
      </c>
      <c r="C39" s="96">
        <f>'KW 37'!H46</f>
        <v>0</v>
      </c>
      <c r="D39" s="124">
        <f>'KW 37'!$H$47</f>
        <v>0</v>
      </c>
    </row>
    <row r="40" spans="1:21" x14ac:dyDescent="0.2">
      <c r="A40" t="s">
        <v>66</v>
      </c>
      <c r="B40" s="78">
        <f>'KW 38'!$H$45</f>
        <v>0</v>
      </c>
      <c r="C40" s="96">
        <f>'KW 38'!H46</f>
        <v>0</v>
      </c>
      <c r="D40" s="124">
        <f>'KW 38'!$H$47</f>
        <v>0</v>
      </c>
    </row>
    <row r="41" spans="1:21" x14ac:dyDescent="0.2">
      <c r="A41" t="s">
        <v>67</v>
      </c>
      <c r="B41" s="78">
        <f>'KW 39'!$H$45</f>
        <v>0</v>
      </c>
      <c r="C41" s="96">
        <f>'KW 39'!H46</f>
        <v>0</v>
      </c>
      <c r="D41" s="124">
        <f>'KW 39'!$H$47</f>
        <v>0</v>
      </c>
    </row>
    <row r="42" spans="1:21" x14ac:dyDescent="0.2">
      <c r="A42" t="s">
        <v>68</v>
      </c>
      <c r="B42" s="78">
        <f>'KW 40'!$H$45</f>
        <v>0</v>
      </c>
      <c r="C42" s="96">
        <f>'KW 40'!H46</f>
        <v>0</v>
      </c>
      <c r="D42" s="124">
        <f>'KW 40'!$H$47</f>
        <v>0</v>
      </c>
    </row>
    <row r="43" spans="1:21" x14ac:dyDescent="0.2">
      <c r="A43" t="s">
        <v>69</v>
      </c>
      <c r="B43" s="78">
        <f>'KW 41'!$H$45</f>
        <v>0</v>
      </c>
      <c r="C43" s="96">
        <f>'KW 41'!H46</f>
        <v>0</v>
      </c>
      <c r="D43" s="124">
        <f>'KW 41'!$H$47</f>
        <v>0</v>
      </c>
    </row>
    <row r="44" spans="1:21" x14ac:dyDescent="0.2">
      <c r="A44" t="s">
        <v>70</v>
      </c>
      <c r="B44" s="78">
        <f>'KW 42'!$H$45</f>
        <v>0</v>
      </c>
      <c r="C44" s="96">
        <f>'KW 42'!H46</f>
        <v>0</v>
      </c>
      <c r="D44" s="124">
        <f>'KW 42'!$H$47</f>
        <v>0</v>
      </c>
    </row>
    <row r="45" spans="1:21" x14ac:dyDescent="0.2">
      <c r="A45" t="s">
        <v>71</v>
      </c>
      <c r="B45" s="78">
        <f>'KW 43'!$H$45</f>
        <v>0</v>
      </c>
      <c r="C45" s="96">
        <f>'KW 43'!H46</f>
        <v>0</v>
      </c>
      <c r="D45" s="124">
        <f>'KW 43'!$H$47</f>
        <v>0</v>
      </c>
    </row>
    <row r="46" spans="1:21" x14ac:dyDescent="0.2">
      <c r="A46" t="s">
        <v>72</v>
      </c>
      <c r="B46" s="78">
        <f>'KW 44'!$H$45</f>
        <v>0</v>
      </c>
      <c r="C46" s="96">
        <f>'KW 44'!H46</f>
        <v>0</v>
      </c>
      <c r="D46" s="124">
        <f>'KW 44'!$H$47</f>
        <v>0</v>
      </c>
    </row>
    <row r="47" spans="1:21" x14ac:dyDescent="0.2">
      <c r="A47" t="s">
        <v>73</v>
      </c>
      <c r="B47" s="78">
        <f>'KW 45'!$H$45</f>
        <v>0</v>
      </c>
      <c r="C47" s="96">
        <f>'KW 45'!H46</f>
        <v>0</v>
      </c>
      <c r="D47" s="124">
        <f>'KW 45'!$H$47</f>
        <v>0</v>
      </c>
    </row>
    <row r="48" spans="1:21" x14ac:dyDescent="0.2">
      <c r="A48" t="s">
        <v>74</v>
      </c>
      <c r="B48" s="78">
        <f>'KW 46'!$H$45</f>
        <v>0</v>
      </c>
      <c r="C48" s="96">
        <f>'KW 46'!H46</f>
        <v>0</v>
      </c>
      <c r="D48" s="124">
        <f>'KW 46'!$H$47</f>
        <v>0</v>
      </c>
    </row>
    <row r="49" spans="1:4" x14ac:dyDescent="0.2">
      <c r="A49" t="s">
        <v>75</v>
      </c>
      <c r="B49" s="78">
        <f>'KW 47'!$H$45</f>
        <v>0</v>
      </c>
      <c r="C49" s="96">
        <f>'KW 47'!H46</f>
        <v>0</v>
      </c>
      <c r="D49" s="124">
        <f>'KW 47'!$H$47</f>
        <v>0</v>
      </c>
    </row>
    <row r="50" spans="1:4" x14ac:dyDescent="0.2">
      <c r="A50" t="s">
        <v>76</v>
      </c>
      <c r="B50" s="78">
        <f>'KW 48'!$H$45</f>
        <v>0</v>
      </c>
      <c r="C50" s="96">
        <f>'KW 48'!H46</f>
        <v>0</v>
      </c>
      <c r="D50" s="124">
        <f>'KW 48'!$H$47</f>
        <v>0</v>
      </c>
    </row>
    <row r="51" spans="1:4" x14ac:dyDescent="0.2">
      <c r="A51" t="s">
        <v>77</v>
      </c>
      <c r="B51" s="78">
        <f>'KW 49'!$H$45</f>
        <v>0</v>
      </c>
      <c r="C51" s="96">
        <f>'KW 49'!H46</f>
        <v>0</v>
      </c>
      <c r="D51" s="124">
        <f>'KW 49'!$H$47</f>
        <v>0</v>
      </c>
    </row>
    <row r="52" spans="1:4" x14ac:dyDescent="0.2">
      <c r="A52" t="s">
        <v>78</v>
      </c>
      <c r="B52" s="78">
        <f>'KW 50'!$H$45</f>
        <v>0</v>
      </c>
      <c r="C52" s="96">
        <f>'KW 50'!H46</f>
        <v>0</v>
      </c>
      <c r="D52" s="124">
        <f>'KW 50'!$H$47</f>
        <v>0</v>
      </c>
    </row>
    <row r="53" spans="1:4" x14ac:dyDescent="0.2">
      <c r="A53" t="s">
        <v>79</v>
      </c>
      <c r="B53" s="78">
        <f>'KW 51'!$H$45</f>
        <v>0</v>
      </c>
      <c r="C53" s="96">
        <f>'KW 51'!H46</f>
        <v>0</v>
      </c>
      <c r="D53" s="124">
        <f>'KW 51'!$H$47</f>
        <v>0</v>
      </c>
    </row>
    <row r="54" spans="1:4" x14ac:dyDescent="0.2">
      <c r="A54" t="s">
        <v>80</v>
      </c>
      <c r="B54" s="78">
        <f>'KW 52'!$H$45</f>
        <v>0</v>
      </c>
      <c r="C54" s="96">
        <f>'KW 52'!H46</f>
        <v>0</v>
      </c>
      <c r="D54" s="124">
        <f>'KW 52'!$H$47</f>
        <v>0</v>
      </c>
    </row>
    <row r="67" spans="21:21" ht="19" x14ac:dyDescent="0.25">
      <c r="U67" s="79" t="s">
        <v>138</v>
      </c>
    </row>
    <row r="68" spans="21:21" ht="17" thickBot="1" x14ac:dyDescent="0.25"/>
    <row r="69" spans="21:21" ht="17" thickBot="1" x14ac:dyDescent="0.25">
      <c r="U69" s="123">
        <f>SUM(D3:D54)</f>
        <v>0</v>
      </c>
    </row>
  </sheetData>
  <pageMargins left="0.7" right="0.7" top="0.78740157499999996" bottom="0.78740157499999996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4D3F8-CEC2-BF4D-AF86-7F5C9C1C98EF}">
  <dimension ref="A1:U69"/>
  <sheetViews>
    <sheetView workbookViewId="0"/>
  </sheetViews>
  <sheetFormatPr baseColWidth="10" defaultRowHeight="16" x14ac:dyDescent="0.2"/>
  <cols>
    <col min="1" max="1" width="9.1640625" customWidth="1"/>
    <col min="2" max="2" width="8" style="77" bestFit="1" customWidth="1"/>
    <col min="3" max="3" width="9.1640625" style="77" bestFit="1" customWidth="1"/>
    <col min="4" max="4" width="11.5" style="77" bestFit="1" customWidth="1"/>
    <col min="5" max="5" width="8" customWidth="1"/>
    <col min="6" max="6" width="20.83203125" customWidth="1"/>
    <col min="21" max="21" width="25" bestFit="1" customWidth="1"/>
  </cols>
  <sheetData>
    <row r="1" spans="1:21" ht="19" x14ac:dyDescent="0.25">
      <c r="A1" s="79" t="s">
        <v>130</v>
      </c>
      <c r="B1" s="82"/>
      <c r="C1" s="82"/>
      <c r="D1" s="82"/>
      <c r="F1" s="83" t="str">
        <f>Listen!C13</f>
        <v>-</v>
      </c>
    </row>
    <row r="2" spans="1:21" x14ac:dyDescent="0.2">
      <c r="A2" t="s">
        <v>82</v>
      </c>
      <c r="B2" s="77" t="s">
        <v>16</v>
      </c>
      <c r="C2" s="77" t="s">
        <v>18</v>
      </c>
      <c r="D2" s="77" t="s">
        <v>134</v>
      </c>
    </row>
    <row r="3" spans="1:21" ht="19" x14ac:dyDescent="0.25">
      <c r="A3" t="s">
        <v>29</v>
      </c>
      <c r="B3" s="78">
        <f>'KW 1'!$I$45</f>
        <v>0</v>
      </c>
      <c r="C3" s="96">
        <f>'KW 1'!$I$46</f>
        <v>0</v>
      </c>
      <c r="D3" s="124">
        <f>'KW 1'!$I$47</f>
        <v>0</v>
      </c>
      <c r="U3" s="79" t="s">
        <v>128</v>
      </c>
    </row>
    <row r="4" spans="1:21" ht="17" thickBot="1" x14ac:dyDescent="0.25">
      <c r="A4" t="s">
        <v>30</v>
      </c>
      <c r="B4" s="78">
        <f>'KW 2'!$I$45</f>
        <v>0</v>
      </c>
      <c r="C4" s="96">
        <f>'KW 2'!$I$46</f>
        <v>0</v>
      </c>
      <c r="D4" s="124">
        <f>'KW 2'!$I$47</f>
        <v>0</v>
      </c>
    </row>
    <row r="5" spans="1:21" ht="17" thickBot="1" x14ac:dyDescent="0.25">
      <c r="A5" t="s">
        <v>31</v>
      </c>
      <c r="B5" s="78">
        <f>'KW 3'!$I$45</f>
        <v>0</v>
      </c>
      <c r="C5" s="96">
        <f>'KW 3'!$I$46</f>
        <v>0</v>
      </c>
      <c r="D5" s="124">
        <f>'KW 3'!$I$47</f>
        <v>0</v>
      </c>
      <c r="U5" s="80">
        <f>SUM(B3:B54)</f>
        <v>0</v>
      </c>
    </row>
    <row r="6" spans="1:21" x14ac:dyDescent="0.2">
      <c r="A6" t="s">
        <v>32</v>
      </c>
      <c r="B6" s="78">
        <f>'KW 4'!$I$45</f>
        <v>0</v>
      </c>
      <c r="C6" s="96">
        <f>'KW 4'!$I$46</f>
        <v>0</v>
      </c>
      <c r="D6" s="124">
        <f>'KW 4'!$I$47</f>
        <v>0</v>
      </c>
    </row>
    <row r="7" spans="1:21" x14ac:dyDescent="0.2">
      <c r="A7" t="s">
        <v>33</v>
      </c>
      <c r="B7" s="78">
        <f>'KW 5'!$I$45</f>
        <v>0</v>
      </c>
      <c r="C7" s="96">
        <f>'KW 5'!$I$46</f>
        <v>0</v>
      </c>
      <c r="D7" s="124">
        <f>'KW 5'!$I$47</f>
        <v>0</v>
      </c>
    </row>
    <row r="8" spans="1:21" x14ac:dyDescent="0.2">
      <c r="A8" t="s">
        <v>34</v>
      </c>
      <c r="B8" s="78">
        <f>'KW 6'!$I$45</f>
        <v>0</v>
      </c>
      <c r="C8" s="96">
        <f>'KW 6'!$I$46</f>
        <v>0</v>
      </c>
      <c r="D8" s="124">
        <f>'KW 6'!$I$47</f>
        <v>0</v>
      </c>
    </row>
    <row r="9" spans="1:21" x14ac:dyDescent="0.2">
      <c r="A9" t="s">
        <v>35</v>
      </c>
      <c r="B9" s="78">
        <f>'KW 7'!$I$45</f>
        <v>0</v>
      </c>
      <c r="C9" s="96">
        <f>'KW 7'!$I$46</f>
        <v>0</v>
      </c>
      <c r="D9" s="124">
        <f>'KW 7'!$I$47</f>
        <v>0</v>
      </c>
    </row>
    <row r="10" spans="1:21" x14ac:dyDescent="0.2">
      <c r="A10" t="s">
        <v>36</v>
      </c>
      <c r="B10" s="78">
        <f>'KW 8'!$I$45</f>
        <v>0</v>
      </c>
      <c r="C10" s="96">
        <f>'KW 8'!$I$46</f>
        <v>0</v>
      </c>
      <c r="D10" s="124">
        <f>'KW 8'!$I$47</f>
        <v>0</v>
      </c>
    </row>
    <row r="11" spans="1:21" x14ac:dyDescent="0.2">
      <c r="A11" t="s">
        <v>37</v>
      </c>
      <c r="B11" s="78">
        <f>'KW 9'!$I$45</f>
        <v>0</v>
      </c>
      <c r="C11" s="96">
        <f>'KW 9'!$I$46</f>
        <v>0</v>
      </c>
      <c r="D11" s="124">
        <f>'KW 9'!$I$47</f>
        <v>0</v>
      </c>
    </row>
    <row r="12" spans="1:21" x14ac:dyDescent="0.2">
      <c r="A12" t="s">
        <v>38</v>
      </c>
      <c r="B12" s="78">
        <f>'KW 10'!$I$45</f>
        <v>0</v>
      </c>
      <c r="C12" s="96">
        <f>'KW 10'!$I$46</f>
        <v>0</v>
      </c>
      <c r="D12" s="124">
        <f>'KW 10'!$I$47</f>
        <v>0</v>
      </c>
    </row>
    <row r="13" spans="1:21" x14ac:dyDescent="0.2">
      <c r="A13" t="s">
        <v>39</v>
      </c>
      <c r="B13" s="78">
        <f>'KW 11'!$I$45</f>
        <v>0</v>
      </c>
      <c r="C13" s="96">
        <f>'KW 11'!$I$46</f>
        <v>0</v>
      </c>
      <c r="D13" s="124">
        <f>'KW 11'!$I$47</f>
        <v>0</v>
      </c>
    </row>
    <row r="14" spans="1:21" x14ac:dyDescent="0.2">
      <c r="A14" t="s">
        <v>40</v>
      </c>
      <c r="B14" s="78">
        <f>'KW 12'!$I$45</f>
        <v>0</v>
      </c>
      <c r="C14" s="96">
        <f>'KW 12'!$I$46</f>
        <v>0</v>
      </c>
      <c r="D14" s="124">
        <f>'KW 12'!$I$47</f>
        <v>0</v>
      </c>
    </row>
    <row r="15" spans="1:21" x14ac:dyDescent="0.2">
      <c r="A15" t="s">
        <v>41</v>
      </c>
      <c r="B15" s="78">
        <f>'KW 13'!$I$45</f>
        <v>0</v>
      </c>
      <c r="C15" s="96">
        <f>'KW 13'!$I$46</f>
        <v>0</v>
      </c>
      <c r="D15" s="124">
        <f>'KW 13'!$I$47</f>
        <v>0</v>
      </c>
    </row>
    <row r="16" spans="1:21" x14ac:dyDescent="0.2">
      <c r="A16" t="s">
        <v>42</v>
      </c>
      <c r="B16" s="78">
        <f>'KW 14'!$I$45</f>
        <v>0</v>
      </c>
      <c r="C16" s="96">
        <f>'KW 14'!$I$46</f>
        <v>0</v>
      </c>
      <c r="D16" s="124">
        <f>'KW 14'!$I$47</f>
        <v>0</v>
      </c>
    </row>
    <row r="17" spans="1:4" x14ac:dyDescent="0.2">
      <c r="A17" t="s">
        <v>43</v>
      </c>
      <c r="B17" s="78">
        <f>'KW 15'!$I$45</f>
        <v>0</v>
      </c>
      <c r="C17" s="96">
        <f>'KW 15'!$I$46</f>
        <v>0</v>
      </c>
      <c r="D17" s="124">
        <f>'KW 15'!$I$47</f>
        <v>0</v>
      </c>
    </row>
    <row r="18" spans="1:4" x14ac:dyDescent="0.2">
      <c r="A18" t="s">
        <v>44</v>
      </c>
      <c r="B18" s="78">
        <f>'KW 16'!$I$45</f>
        <v>0</v>
      </c>
      <c r="C18" s="96">
        <f>'KW 16'!$I$46</f>
        <v>0</v>
      </c>
      <c r="D18" s="124">
        <f>'KW 16'!$I$47</f>
        <v>0</v>
      </c>
    </row>
    <row r="19" spans="1:4" x14ac:dyDescent="0.2">
      <c r="A19" t="s">
        <v>45</v>
      </c>
      <c r="B19" s="78">
        <f>'KW 17'!$I$45</f>
        <v>0</v>
      </c>
      <c r="C19" s="96">
        <f>'KW 17'!$I$46</f>
        <v>0</v>
      </c>
      <c r="D19" s="124">
        <f>'KW 17'!$I$47</f>
        <v>0</v>
      </c>
    </row>
    <row r="20" spans="1:4" x14ac:dyDescent="0.2">
      <c r="A20" t="s">
        <v>46</v>
      </c>
      <c r="B20" s="78">
        <f>'KW 18'!$I$45</f>
        <v>0</v>
      </c>
      <c r="C20" s="96">
        <f>'KW 18'!$I$46</f>
        <v>0</v>
      </c>
      <c r="D20" s="124">
        <f>'KW 18'!$I$47</f>
        <v>0</v>
      </c>
    </row>
    <row r="21" spans="1:4" x14ac:dyDescent="0.2">
      <c r="A21" t="s">
        <v>47</v>
      </c>
      <c r="B21" s="78">
        <f>'KW 19'!$I$45</f>
        <v>0</v>
      </c>
      <c r="C21" s="96">
        <f>'KW 19'!$I$46</f>
        <v>0</v>
      </c>
      <c r="D21" s="124">
        <f>'KW 19'!$I$47</f>
        <v>0</v>
      </c>
    </row>
    <row r="22" spans="1:4" x14ac:dyDescent="0.2">
      <c r="A22" t="s">
        <v>48</v>
      </c>
      <c r="B22" s="78">
        <f>'KW 20'!$I$45</f>
        <v>0</v>
      </c>
      <c r="C22" s="96">
        <f>'KW 20'!$I$46</f>
        <v>0</v>
      </c>
      <c r="D22" s="124">
        <f>'KW 20'!$I$47</f>
        <v>0</v>
      </c>
    </row>
    <row r="23" spans="1:4" x14ac:dyDescent="0.2">
      <c r="A23" t="s">
        <v>49</v>
      </c>
      <c r="B23" s="78">
        <f>'KW 21'!$I$45</f>
        <v>0</v>
      </c>
      <c r="C23" s="96">
        <f>'KW 21'!$I$46</f>
        <v>0</v>
      </c>
      <c r="D23" s="124">
        <f>'KW 21'!$I$47</f>
        <v>0</v>
      </c>
    </row>
    <row r="24" spans="1:4" x14ac:dyDescent="0.2">
      <c r="A24" t="s">
        <v>50</v>
      </c>
      <c r="B24" s="78">
        <f>'KW 22'!$I$45</f>
        <v>0</v>
      </c>
      <c r="C24" s="96">
        <f>'KW 22'!$I$46</f>
        <v>0</v>
      </c>
      <c r="D24" s="124">
        <f>'KW 22'!$I$47</f>
        <v>0</v>
      </c>
    </row>
    <row r="25" spans="1:4" x14ac:dyDescent="0.2">
      <c r="A25" t="s">
        <v>51</v>
      </c>
      <c r="B25" s="78">
        <f>'KW 23'!$I$45</f>
        <v>0</v>
      </c>
      <c r="C25" s="96">
        <f>'KW 23'!$I$46</f>
        <v>0</v>
      </c>
      <c r="D25" s="124">
        <f>'KW 23'!$I$47</f>
        <v>0</v>
      </c>
    </row>
    <row r="26" spans="1:4" x14ac:dyDescent="0.2">
      <c r="A26" t="s">
        <v>52</v>
      </c>
      <c r="B26" s="78">
        <f>'KW 24'!$I$45</f>
        <v>0</v>
      </c>
      <c r="C26" s="96">
        <f>'KW 24'!$I$46</f>
        <v>0</v>
      </c>
      <c r="D26" s="124">
        <f>'KW 24'!$I$47</f>
        <v>0</v>
      </c>
    </row>
    <row r="27" spans="1:4" x14ac:dyDescent="0.2">
      <c r="A27" t="s">
        <v>53</v>
      </c>
      <c r="B27" s="78">
        <f>'KW 25'!$I$45</f>
        <v>0</v>
      </c>
      <c r="C27" s="96">
        <f>'KW 25'!$I$46</f>
        <v>0</v>
      </c>
      <c r="D27" s="124">
        <f>'KW 25'!$I$47</f>
        <v>0</v>
      </c>
    </row>
    <row r="28" spans="1:4" x14ac:dyDescent="0.2">
      <c r="A28" t="s">
        <v>54</v>
      </c>
      <c r="B28" s="78">
        <f>'KW 26'!$I$45</f>
        <v>0</v>
      </c>
      <c r="C28" s="96">
        <f>'KW 26'!$I$46</f>
        <v>0</v>
      </c>
      <c r="D28" s="124">
        <f>'KW 26'!$I$47</f>
        <v>0</v>
      </c>
    </row>
    <row r="29" spans="1:4" x14ac:dyDescent="0.2">
      <c r="A29" t="s">
        <v>55</v>
      </c>
      <c r="B29" s="78">
        <f>'KW 27'!$I$45</f>
        <v>0</v>
      </c>
      <c r="C29" s="96">
        <f>'KW 27'!$I$46</f>
        <v>0</v>
      </c>
      <c r="D29" s="124">
        <f>'KW 27'!$I$47</f>
        <v>0</v>
      </c>
    </row>
    <row r="30" spans="1:4" x14ac:dyDescent="0.2">
      <c r="A30" t="s">
        <v>56</v>
      </c>
      <c r="B30" s="78">
        <f>'KW 28'!$I$45</f>
        <v>0</v>
      </c>
      <c r="C30" s="96">
        <f>'KW 28'!$I$46</f>
        <v>0</v>
      </c>
      <c r="D30" s="124">
        <f>'KW 28'!$I$47</f>
        <v>0</v>
      </c>
    </row>
    <row r="31" spans="1:4" x14ac:dyDescent="0.2">
      <c r="A31" t="s">
        <v>57</v>
      </c>
      <c r="B31" s="78">
        <f>'KW 29'!$I$45</f>
        <v>0</v>
      </c>
      <c r="C31" s="96">
        <f>'KW 29'!$I$46</f>
        <v>0</v>
      </c>
      <c r="D31" s="124">
        <f>'KW 29'!$I$47</f>
        <v>0</v>
      </c>
    </row>
    <row r="32" spans="1:4" x14ac:dyDescent="0.2">
      <c r="A32" t="s">
        <v>58</v>
      </c>
      <c r="B32" s="78">
        <f>'KW 30'!$I$45</f>
        <v>0</v>
      </c>
      <c r="C32" s="96">
        <f>'KW 30'!$I$46</f>
        <v>0</v>
      </c>
      <c r="D32" s="124">
        <f>'KW 30'!$I$47</f>
        <v>0</v>
      </c>
    </row>
    <row r="33" spans="1:21" x14ac:dyDescent="0.2">
      <c r="A33" t="s">
        <v>59</v>
      </c>
      <c r="B33" s="78">
        <f>'KW 31'!$I$45</f>
        <v>0</v>
      </c>
      <c r="C33" s="96">
        <f>'KW 31'!$I$46</f>
        <v>0</v>
      </c>
      <c r="D33" s="124">
        <f>'KW 31'!$I$47</f>
        <v>0</v>
      </c>
    </row>
    <row r="34" spans="1:21" x14ac:dyDescent="0.2">
      <c r="A34" t="s">
        <v>60</v>
      </c>
      <c r="B34" s="78">
        <f>'KW 32'!$I$45</f>
        <v>0</v>
      </c>
      <c r="C34" s="96">
        <f>'KW 32'!$I$46</f>
        <v>0</v>
      </c>
      <c r="D34" s="124">
        <f>'KW 32'!$I$47</f>
        <v>0</v>
      </c>
    </row>
    <row r="35" spans="1:21" ht="19" x14ac:dyDescent="0.25">
      <c r="A35" t="s">
        <v>61</v>
      </c>
      <c r="B35" s="78">
        <f>'KW 33'!$I$45</f>
        <v>0</v>
      </c>
      <c r="C35" s="96">
        <f>'KW 33'!$I$46</f>
        <v>0</v>
      </c>
      <c r="D35" s="124">
        <f>'KW 33'!$I$47</f>
        <v>0</v>
      </c>
      <c r="U35" s="79" t="s">
        <v>129</v>
      </c>
    </row>
    <row r="36" spans="1:21" ht="17" thickBot="1" x14ac:dyDescent="0.25">
      <c r="A36" t="s">
        <v>62</v>
      </c>
      <c r="B36" s="78">
        <f>'KW 34'!$I$45</f>
        <v>0</v>
      </c>
      <c r="C36" s="96">
        <f>'KW 34'!$I$46</f>
        <v>0</v>
      </c>
      <c r="D36" s="124">
        <f>'KW 34'!$I$47</f>
        <v>0</v>
      </c>
    </row>
    <row r="37" spans="1:21" ht="17" thickBot="1" x14ac:dyDescent="0.25">
      <c r="A37" t="s">
        <v>63</v>
      </c>
      <c r="B37" s="78">
        <f>'KW 35'!$I$45</f>
        <v>0</v>
      </c>
      <c r="C37" s="96">
        <f>'KW 35'!$I$46</f>
        <v>0</v>
      </c>
      <c r="D37" s="124">
        <f>'KW 35'!$I$47</f>
        <v>0</v>
      </c>
      <c r="U37" s="81">
        <f>SUM(C3:C54)</f>
        <v>0</v>
      </c>
    </row>
    <row r="38" spans="1:21" x14ac:dyDescent="0.2">
      <c r="A38" t="s">
        <v>64</v>
      </c>
      <c r="B38" s="78">
        <f>'KW 36'!$I$45</f>
        <v>0</v>
      </c>
      <c r="C38" s="96">
        <f>'KW 36'!$I$46</f>
        <v>0</v>
      </c>
      <c r="D38" s="124">
        <f>'KW 36'!$I$47</f>
        <v>0</v>
      </c>
    </row>
    <row r="39" spans="1:21" x14ac:dyDescent="0.2">
      <c r="A39" t="s">
        <v>65</v>
      </c>
      <c r="B39" s="78">
        <f>'KW 37'!$I$45</f>
        <v>0</v>
      </c>
      <c r="C39" s="96">
        <f>'KW 37'!$I$46</f>
        <v>0</v>
      </c>
      <c r="D39" s="124">
        <f>'KW 37'!$I$47</f>
        <v>0</v>
      </c>
    </row>
    <row r="40" spans="1:21" x14ac:dyDescent="0.2">
      <c r="A40" t="s">
        <v>66</v>
      </c>
      <c r="B40" s="78">
        <f>'KW 38'!$I$45</f>
        <v>0</v>
      </c>
      <c r="C40" s="96">
        <f>'KW 38'!$I$46</f>
        <v>0</v>
      </c>
      <c r="D40" s="124">
        <f>'KW 38'!$I$47</f>
        <v>0</v>
      </c>
    </row>
    <row r="41" spans="1:21" x14ac:dyDescent="0.2">
      <c r="A41" t="s">
        <v>67</v>
      </c>
      <c r="B41" s="78">
        <f>'KW 39'!$I$45</f>
        <v>0</v>
      </c>
      <c r="C41" s="96">
        <f>'KW 39'!$I$46</f>
        <v>0</v>
      </c>
      <c r="D41" s="124">
        <f>'KW 39'!$I$47</f>
        <v>0</v>
      </c>
    </row>
    <row r="42" spans="1:21" x14ac:dyDescent="0.2">
      <c r="A42" t="s">
        <v>68</v>
      </c>
      <c r="B42" s="78">
        <f>'KW 40'!$I$45</f>
        <v>0</v>
      </c>
      <c r="C42" s="96">
        <f>'KW 40'!$I$46</f>
        <v>0</v>
      </c>
      <c r="D42" s="124">
        <f>'KW 40'!$I$47</f>
        <v>0</v>
      </c>
    </row>
    <row r="43" spans="1:21" x14ac:dyDescent="0.2">
      <c r="A43" t="s">
        <v>69</v>
      </c>
      <c r="B43" s="78">
        <f>'KW 41'!$I$45</f>
        <v>0</v>
      </c>
      <c r="C43" s="96">
        <f>'KW 41'!$I$46</f>
        <v>0</v>
      </c>
      <c r="D43" s="124">
        <f>'KW 41'!$I$47</f>
        <v>0</v>
      </c>
    </row>
    <row r="44" spans="1:21" x14ac:dyDescent="0.2">
      <c r="A44" t="s">
        <v>70</v>
      </c>
      <c r="B44" s="78">
        <f>'KW 42'!$I$45</f>
        <v>0</v>
      </c>
      <c r="C44" s="96">
        <f>'KW 42'!$I$46</f>
        <v>0</v>
      </c>
      <c r="D44" s="124">
        <f>'KW 42'!$I$47</f>
        <v>0</v>
      </c>
    </row>
    <row r="45" spans="1:21" x14ac:dyDescent="0.2">
      <c r="A45" t="s">
        <v>71</v>
      </c>
      <c r="B45" s="78">
        <f>'KW 43'!$I$45</f>
        <v>0</v>
      </c>
      <c r="C45" s="96">
        <f>'KW 43'!$I$46</f>
        <v>0</v>
      </c>
      <c r="D45" s="124">
        <f>'KW 43'!$I$47</f>
        <v>0</v>
      </c>
    </row>
    <row r="46" spans="1:21" x14ac:dyDescent="0.2">
      <c r="A46" t="s">
        <v>72</v>
      </c>
      <c r="B46" s="78">
        <f>'KW 44'!$I$45</f>
        <v>0</v>
      </c>
      <c r="C46" s="96">
        <f>'KW 44'!$I$46</f>
        <v>0</v>
      </c>
      <c r="D46" s="124">
        <f>'KW 44'!$I$47</f>
        <v>0</v>
      </c>
    </row>
    <row r="47" spans="1:21" x14ac:dyDescent="0.2">
      <c r="A47" t="s">
        <v>73</v>
      </c>
      <c r="B47" s="78">
        <f>'KW 45'!$I$45</f>
        <v>0</v>
      </c>
      <c r="C47" s="96">
        <f>'KW 45'!$I$46</f>
        <v>0</v>
      </c>
      <c r="D47" s="124">
        <f>'KW 45'!$I$47</f>
        <v>0</v>
      </c>
    </row>
    <row r="48" spans="1:21" x14ac:dyDescent="0.2">
      <c r="A48" t="s">
        <v>74</v>
      </c>
      <c r="B48" s="78">
        <f>'KW 46'!$I$45</f>
        <v>0</v>
      </c>
      <c r="C48" s="96">
        <f>'KW 46'!$I$46</f>
        <v>0</v>
      </c>
      <c r="D48" s="124">
        <f>'KW 46'!$I$47</f>
        <v>0</v>
      </c>
    </row>
    <row r="49" spans="1:4" x14ac:dyDescent="0.2">
      <c r="A49" t="s">
        <v>75</v>
      </c>
      <c r="B49" s="78">
        <f>'KW 47'!$I$45</f>
        <v>0</v>
      </c>
      <c r="C49" s="96">
        <f>'KW 47'!$I$46</f>
        <v>0</v>
      </c>
      <c r="D49" s="124">
        <f>'KW 47'!$I$47</f>
        <v>0</v>
      </c>
    </row>
    <row r="50" spans="1:4" x14ac:dyDescent="0.2">
      <c r="A50" t="s">
        <v>76</v>
      </c>
      <c r="B50" s="78">
        <f>'KW 48'!$I$45</f>
        <v>0</v>
      </c>
      <c r="C50" s="96">
        <f>'KW 48'!$I$46</f>
        <v>0</v>
      </c>
      <c r="D50" s="124">
        <f>'KW 48'!$I$47</f>
        <v>0</v>
      </c>
    </row>
    <row r="51" spans="1:4" x14ac:dyDescent="0.2">
      <c r="A51" t="s">
        <v>77</v>
      </c>
      <c r="B51" s="78">
        <f>'KW 49'!$I$45</f>
        <v>0</v>
      </c>
      <c r="C51" s="96">
        <f>'KW 49'!$I$46</f>
        <v>0</v>
      </c>
      <c r="D51" s="124">
        <f>'KW 49'!$I$47</f>
        <v>0</v>
      </c>
    </row>
    <row r="52" spans="1:4" x14ac:dyDescent="0.2">
      <c r="A52" t="s">
        <v>78</v>
      </c>
      <c r="B52" s="78">
        <f>'KW 50'!$I$45</f>
        <v>0</v>
      </c>
      <c r="C52" s="96">
        <f>'KW 50'!$I$46</f>
        <v>0</v>
      </c>
      <c r="D52" s="124">
        <f>'KW 50'!$I$47</f>
        <v>0</v>
      </c>
    </row>
    <row r="53" spans="1:4" x14ac:dyDescent="0.2">
      <c r="A53" t="s">
        <v>79</v>
      </c>
      <c r="B53" s="78">
        <f>'KW 51'!$I$45</f>
        <v>0</v>
      </c>
      <c r="C53" s="96">
        <f>'KW 51'!$I$46</f>
        <v>0</v>
      </c>
      <c r="D53" s="124">
        <f>'KW 51'!$I$47</f>
        <v>0</v>
      </c>
    </row>
    <row r="54" spans="1:4" x14ac:dyDescent="0.2">
      <c r="A54" t="s">
        <v>80</v>
      </c>
      <c r="B54" s="78">
        <f>'KW 52'!$I$45</f>
        <v>0</v>
      </c>
      <c r="C54" s="96">
        <f>'KW 52'!$I$46</f>
        <v>0</v>
      </c>
      <c r="D54" s="124">
        <f>'KW 52'!$I$47</f>
        <v>0</v>
      </c>
    </row>
    <row r="67" spans="21:21" ht="19" x14ac:dyDescent="0.25">
      <c r="U67" s="79" t="s">
        <v>138</v>
      </c>
    </row>
    <row r="68" spans="21:21" ht="17" thickBot="1" x14ac:dyDescent="0.25"/>
    <row r="69" spans="21:21" ht="17" thickBot="1" x14ac:dyDescent="0.25">
      <c r="U69" s="123">
        <f>SUM(D3:D54)</f>
        <v>0</v>
      </c>
    </row>
  </sheetData>
  <pageMargins left="0.7" right="0.7" top="0.78740157499999996" bottom="0.78740157499999996" header="0.3" footer="0.3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86EFE-523C-0D4B-90A9-73D9FCB1E877}">
  <dimension ref="A1:AV69"/>
  <sheetViews>
    <sheetView workbookViewId="0"/>
  </sheetViews>
  <sheetFormatPr baseColWidth="10" defaultRowHeight="16" x14ac:dyDescent="0.2"/>
  <cols>
    <col min="1" max="1" width="9.1640625" customWidth="1"/>
    <col min="2" max="2" width="8" style="77" bestFit="1" customWidth="1"/>
    <col min="3" max="3" width="9.1640625" style="77" bestFit="1" customWidth="1"/>
    <col min="4" max="4" width="11.5" style="77" bestFit="1" customWidth="1"/>
    <col min="6" max="6" width="20.83203125" customWidth="1"/>
    <col min="21" max="21" width="25" bestFit="1" customWidth="1"/>
  </cols>
  <sheetData>
    <row r="1" spans="1:48" ht="19" x14ac:dyDescent="0.25">
      <c r="A1" s="79" t="s">
        <v>130</v>
      </c>
      <c r="B1" s="82"/>
      <c r="C1" s="82"/>
      <c r="D1" s="82"/>
      <c r="F1" s="83" t="str">
        <f>Listen!C14</f>
        <v>-</v>
      </c>
    </row>
    <row r="2" spans="1:48" x14ac:dyDescent="0.2">
      <c r="A2" t="s">
        <v>82</v>
      </c>
      <c r="B2" s="77" t="s">
        <v>16</v>
      </c>
      <c r="C2" s="77" t="s">
        <v>18</v>
      </c>
      <c r="D2" s="77" t="s">
        <v>134</v>
      </c>
    </row>
    <row r="3" spans="1:48" x14ac:dyDescent="0.2">
      <c r="A3" t="s">
        <v>29</v>
      </c>
      <c r="B3" s="78">
        <f>'KW 1'!$J$45</f>
        <v>0</v>
      </c>
      <c r="C3" s="96">
        <f>'KW 1'!$J$46</f>
        <v>0</v>
      </c>
      <c r="D3" s="124">
        <f>'KW 1'!$J$47</f>
        <v>0</v>
      </c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</row>
    <row r="4" spans="1:48" ht="17" thickBot="1" x14ac:dyDescent="0.25">
      <c r="A4" t="s">
        <v>30</v>
      </c>
      <c r="B4" s="78">
        <f>'KW 2'!$J$45</f>
        <v>0</v>
      </c>
      <c r="C4" s="96">
        <f>'KW 2'!$J$46</f>
        <v>0</v>
      </c>
      <c r="D4" s="124">
        <f>'KW 2'!$J$47</f>
        <v>0</v>
      </c>
    </row>
    <row r="5" spans="1:48" ht="17" thickBot="1" x14ac:dyDescent="0.25">
      <c r="A5" t="s">
        <v>31</v>
      </c>
      <c r="B5" s="78">
        <f>'KW 3'!$J$45</f>
        <v>0</v>
      </c>
      <c r="C5" s="96">
        <f>'KW 3'!$J$46</f>
        <v>0</v>
      </c>
      <c r="D5" s="124">
        <f>'KW 3'!$J$47</f>
        <v>0</v>
      </c>
      <c r="U5" s="80">
        <f>SUM(B3:B54)</f>
        <v>0</v>
      </c>
    </row>
    <row r="6" spans="1:48" x14ac:dyDescent="0.2">
      <c r="A6" t="s">
        <v>32</v>
      </c>
      <c r="B6" s="78">
        <f>'KW 4'!$J$45</f>
        <v>0</v>
      </c>
      <c r="C6" s="96">
        <f>'KW 4'!$J$46</f>
        <v>0</v>
      </c>
      <c r="D6" s="124">
        <f>'KW 4'!$J$47</f>
        <v>0</v>
      </c>
    </row>
    <row r="7" spans="1:48" x14ac:dyDescent="0.2">
      <c r="A7" t="s">
        <v>33</v>
      </c>
      <c r="B7" s="78">
        <f>'KW 5'!$J$45</f>
        <v>0</v>
      </c>
      <c r="C7" s="96">
        <f>'KW 5'!$J$46</f>
        <v>0</v>
      </c>
      <c r="D7" s="124">
        <f>'KW 5'!$J$47</f>
        <v>0</v>
      </c>
    </row>
    <row r="8" spans="1:48" x14ac:dyDescent="0.2">
      <c r="A8" t="s">
        <v>34</v>
      </c>
      <c r="B8" s="78">
        <f>'KW 6'!$J$45</f>
        <v>0</v>
      </c>
      <c r="C8" s="96">
        <f>'KW 6'!$J$46</f>
        <v>0</v>
      </c>
      <c r="D8" s="124">
        <f>'KW 6'!$J$47</f>
        <v>0</v>
      </c>
    </row>
    <row r="9" spans="1:48" x14ac:dyDescent="0.2">
      <c r="A9" t="s">
        <v>35</v>
      </c>
      <c r="B9" s="78">
        <f>'KW 7'!$J$45</f>
        <v>0</v>
      </c>
      <c r="C9" s="96">
        <f>'KW 7'!$J$46</f>
        <v>0</v>
      </c>
      <c r="D9" s="124">
        <f>'KW 7'!$J$47</f>
        <v>0</v>
      </c>
    </row>
    <row r="10" spans="1:48" x14ac:dyDescent="0.2">
      <c r="A10" t="s">
        <v>36</v>
      </c>
      <c r="B10" s="78">
        <f>'KW 8'!$J$45</f>
        <v>0</v>
      </c>
      <c r="C10" s="96">
        <f>'KW 8'!$J$46</f>
        <v>0</v>
      </c>
      <c r="D10" s="124">
        <f>'KW 8'!$J$47</f>
        <v>0</v>
      </c>
    </row>
    <row r="11" spans="1:48" x14ac:dyDescent="0.2">
      <c r="A11" t="s">
        <v>37</v>
      </c>
      <c r="B11" s="78">
        <f>'KW 9'!$J$45</f>
        <v>0</v>
      </c>
      <c r="C11" s="96">
        <f>'KW 9'!$J$46</f>
        <v>0</v>
      </c>
      <c r="D11" s="124">
        <f>'KW 9'!$J$47</f>
        <v>0</v>
      </c>
    </row>
    <row r="12" spans="1:48" x14ac:dyDescent="0.2">
      <c r="A12" t="s">
        <v>38</v>
      </c>
      <c r="B12" s="78">
        <f>'KW 10'!$J$45</f>
        <v>0</v>
      </c>
      <c r="C12" s="96">
        <f>'KW 10'!$J$46</f>
        <v>0</v>
      </c>
      <c r="D12" s="124">
        <f>'KW 10'!$J$47</f>
        <v>0</v>
      </c>
    </row>
    <row r="13" spans="1:48" x14ac:dyDescent="0.2">
      <c r="A13" t="s">
        <v>39</v>
      </c>
      <c r="B13" s="78">
        <f>'KW 11'!$J$45</f>
        <v>0</v>
      </c>
      <c r="C13" s="96">
        <f>'KW 11'!$J$46</f>
        <v>0</v>
      </c>
      <c r="D13" s="124">
        <f>'KW 11'!$J$47</f>
        <v>0</v>
      </c>
    </row>
    <row r="14" spans="1:48" x14ac:dyDescent="0.2">
      <c r="A14" t="s">
        <v>40</v>
      </c>
      <c r="B14" s="78">
        <f>'KW 12'!$J$45</f>
        <v>0</v>
      </c>
      <c r="C14" s="96">
        <f>'KW 12'!$J$46</f>
        <v>0</v>
      </c>
      <c r="D14" s="124">
        <f>'KW 12'!$J$47</f>
        <v>0</v>
      </c>
    </row>
    <row r="15" spans="1:48" x14ac:dyDescent="0.2">
      <c r="A15" t="s">
        <v>41</v>
      </c>
      <c r="B15" s="78">
        <f>'KW 13'!$J$45</f>
        <v>0</v>
      </c>
      <c r="C15" s="96">
        <f>'KW 13'!$J$46</f>
        <v>0</v>
      </c>
      <c r="D15" s="124">
        <f>'KW 13'!$J$47</f>
        <v>0</v>
      </c>
    </row>
    <row r="16" spans="1:48" x14ac:dyDescent="0.2">
      <c r="A16" t="s">
        <v>42</v>
      </c>
      <c r="B16" s="78">
        <f>'KW 14'!$J$45</f>
        <v>0</v>
      </c>
      <c r="C16" s="96">
        <f>'KW 14'!$J$46</f>
        <v>0</v>
      </c>
      <c r="D16" s="124">
        <f>'KW 14'!$J$47</f>
        <v>0</v>
      </c>
    </row>
    <row r="17" spans="1:4" x14ac:dyDescent="0.2">
      <c r="A17" t="s">
        <v>43</v>
      </c>
      <c r="B17" s="78">
        <f>'KW 15'!$J$45</f>
        <v>0</v>
      </c>
      <c r="C17" s="96">
        <f>'KW 15'!$J$46</f>
        <v>0</v>
      </c>
      <c r="D17" s="124">
        <f>'KW 15'!$J$47</f>
        <v>0</v>
      </c>
    </row>
    <row r="18" spans="1:4" x14ac:dyDescent="0.2">
      <c r="A18" t="s">
        <v>44</v>
      </c>
      <c r="B18" s="78">
        <f>'KW 16'!$J$45</f>
        <v>0</v>
      </c>
      <c r="C18" s="96">
        <f>'KW 16'!$J$46</f>
        <v>0</v>
      </c>
      <c r="D18" s="124">
        <f>'KW 16'!$J$47</f>
        <v>0</v>
      </c>
    </row>
    <row r="19" spans="1:4" x14ac:dyDescent="0.2">
      <c r="A19" t="s">
        <v>45</v>
      </c>
      <c r="B19" s="78">
        <f>'KW 17'!$J$45</f>
        <v>0</v>
      </c>
      <c r="C19" s="96">
        <f>'KW 17'!$J$46</f>
        <v>0</v>
      </c>
      <c r="D19" s="124">
        <f>'KW 17'!$J$47</f>
        <v>0</v>
      </c>
    </row>
    <row r="20" spans="1:4" x14ac:dyDescent="0.2">
      <c r="A20" t="s">
        <v>46</v>
      </c>
      <c r="B20" s="78">
        <f>'KW 18'!$J$45</f>
        <v>0</v>
      </c>
      <c r="C20" s="96">
        <f>'KW 18'!$J$46</f>
        <v>0</v>
      </c>
      <c r="D20" s="124">
        <f>'KW 18'!$J$47</f>
        <v>0</v>
      </c>
    </row>
    <row r="21" spans="1:4" x14ac:dyDescent="0.2">
      <c r="A21" t="s">
        <v>47</v>
      </c>
      <c r="B21" s="78">
        <f>'KW 19'!$J$45</f>
        <v>0</v>
      </c>
      <c r="C21" s="96">
        <f>'KW 19'!$J$46</f>
        <v>0</v>
      </c>
      <c r="D21" s="124">
        <f>'KW 19'!$J$47</f>
        <v>0</v>
      </c>
    </row>
    <row r="22" spans="1:4" x14ac:dyDescent="0.2">
      <c r="A22" t="s">
        <v>48</v>
      </c>
      <c r="B22" s="78">
        <f>'KW 20'!$J$45</f>
        <v>0</v>
      </c>
      <c r="C22" s="96">
        <f>'KW 20'!$J$46</f>
        <v>0</v>
      </c>
      <c r="D22" s="124">
        <f>'KW 20'!$J$47</f>
        <v>0</v>
      </c>
    </row>
    <row r="23" spans="1:4" x14ac:dyDescent="0.2">
      <c r="A23" t="s">
        <v>49</v>
      </c>
      <c r="B23" s="78">
        <f>'KW 21'!$J$45</f>
        <v>0</v>
      </c>
      <c r="C23" s="96">
        <f>'KW 21'!$J$46</f>
        <v>0</v>
      </c>
      <c r="D23" s="124">
        <f>'KW 21'!$J$47</f>
        <v>0</v>
      </c>
    </row>
    <row r="24" spans="1:4" x14ac:dyDescent="0.2">
      <c r="A24" t="s">
        <v>50</v>
      </c>
      <c r="B24" s="78">
        <f>'KW 22'!$J$45</f>
        <v>0</v>
      </c>
      <c r="C24" s="96">
        <f>'KW 22'!$J$46</f>
        <v>0</v>
      </c>
      <c r="D24" s="124">
        <f>'KW 22'!$J$47</f>
        <v>0</v>
      </c>
    </row>
    <row r="25" spans="1:4" x14ac:dyDescent="0.2">
      <c r="A25" t="s">
        <v>51</v>
      </c>
      <c r="B25" s="78">
        <f>'KW 23'!$J$45</f>
        <v>0</v>
      </c>
      <c r="C25" s="96">
        <f>'KW 23'!$J$46</f>
        <v>0</v>
      </c>
      <c r="D25" s="124">
        <f>'KW 23'!$J$47</f>
        <v>0</v>
      </c>
    </row>
    <row r="26" spans="1:4" x14ac:dyDescent="0.2">
      <c r="A26" t="s">
        <v>52</v>
      </c>
      <c r="B26" s="78">
        <f>'KW 24'!$J$45</f>
        <v>0</v>
      </c>
      <c r="C26" s="96">
        <f>'KW 24'!$J$46</f>
        <v>0</v>
      </c>
      <c r="D26" s="124">
        <f>'KW 24'!$J$47</f>
        <v>0</v>
      </c>
    </row>
    <row r="27" spans="1:4" x14ac:dyDescent="0.2">
      <c r="A27" t="s">
        <v>53</v>
      </c>
      <c r="B27" s="78">
        <f>'KW 25'!$J$45</f>
        <v>0</v>
      </c>
      <c r="C27" s="96">
        <f>'KW 25'!$J$46</f>
        <v>0</v>
      </c>
      <c r="D27" s="124">
        <f>'KW 25'!$J$47</f>
        <v>0</v>
      </c>
    </row>
    <row r="28" spans="1:4" x14ac:dyDescent="0.2">
      <c r="A28" t="s">
        <v>54</v>
      </c>
      <c r="B28" s="78">
        <f>'KW 26'!$J$45</f>
        <v>0</v>
      </c>
      <c r="C28" s="96">
        <f>'KW 26'!$J$46</f>
        <v>0</v>
      </c>
      <c r="D28" s="124">
        <f>'KW 26'!$J$47</f>
        <v>0</v>
      </c>
    </row>
    <row r="29" spans="1:4" x14ac:dyDescent="0.2">
      <c r="A29" t="s">
        <v>55</v>
      </c>
      <c r="B29" s="78">
        <f>'KW 27'!$J$45</f>
        <v>0</v>
      </c>
      <c r="C29" s="96">
        <f>'KW 27'!$J$46</f>
        <v>0</v>
      </c>
      <c r="D29" s="124">
        <f>'KW 27'!$J$47</f>
        <v>0</v>
      </c>
    </row>
    <row r="30" spans="1:4" x14ac:dyDescent="0.2">
      <c r="A30" t="s">
        <v>56</v>
      </c>
      <c r="B30" s="78">
        <f>'KW 28'!$J$45</f>
        <v>0</v>
      </c>
      <c r="C30" s="96">
        <f>'KW 28'!$J$46</f>
        <v>0</v>
      </c>
      <c r="D30" s="124">
        <f>'KW 28'!$J$47</f>
        <v>0</v>
      </c>
    </row>
    <row r="31" spans="1:4" x14ac:dyDescent="0.2">
      <c r="A31" t="s">
        <v>57</v>
      </c>
      <c r="B31" s="78">
        <f>'KW 29'!$J$45</f>
        <v>0</v>
      </c>
      <c r="C31" s="96">
        <f>'KW 29'!$J$46</f>
        <v>0</v>
      </c>
      <c r="D31" s="124">
        <f>'KW 29'!$J$47</f>
        <v>0</v>
      </c>
    </row>
    <row r="32" spans="1:4" x14ac:dyDescent="0.2">
      <c r="A32" t="s">
        <v>58</v>
      </c>
      <c r="B32" s="78">
        <f>'KW 30'!$J$45</f>
        <v>0</v>
      </c>
      <c r="C32" s="96">
        <f>'KW 30'!$J$46</f>
        <v>0</v>
      </c>
      <c r="D32" s="124">
        <f>'KW 30'!$J$47</f>
        <v>0</v>
      </c>
    </row>
    <row r="33" spans="1:21" x14ac:dyDescent="0.2">
      <c r="A33" t="s">
        <v>59</v>
      </c>
      <c r="B33" s="78">
        <f>'KW 31'!$J$45</f>
        <v>0</v>
      </c>
      <c r="C33" s="96">
        <f>'KW 31'!$J$46</f>
        <v>0</v>
      </c>
      <c r="D33" s="124">
        <f>'KW 31'!$J$47</f>
        <v>0</v>
      </c>
    </row>
    <row r="34" spans="1:21" x14ac:dyDescent="0.2">
      <c r="A34" t="s">
        <v>60</v>
      </c>
      <c r="B34" s="78">
        <f>'KW 32'!$J$45</f>
        <v>0</v>
      </c>
      <c r="C34" s="96">
        <f>'KW 32'!$J$46</f>
        <v>0</v>
      </c>
      <c r="D34" s="124">
        <f>'KW 32'!$J$47</f>
        <v>0</v>
      </c>
    </row>
    <row r="35" spans="1:21" ht="19" x14ac:dyDescent="0.25">
      <c r="A35" t="s">
        <v>61</v>
      </c>
      <c r="B35" s="78">
        <f>'KW 33'!$J$45</f>
        <v>0</v>
      </c>
      <c r="C35" s="96">
        <f>'KW 33'!$J$46</f>
        <v>0</v>
      </c>
      <c r="D35" s="124">
        <f>'KW 33'!$J$47</f>
        <v>0</v>
      </c>
      <c r="U35" s="79" t="s">
        <v>129</v>
      </c>
    </row>
    <row r="36" spans="1:21" ht="17" thickBot="1" x14ac:dyDescent="0.25">
      <c r="A36" t="s">
        <v>62</v>
      </c>
      <c r="B36" s="78">
        <f>'KW 34'!$J$45</f>
        <v>0</v>
      </c>
      <c r="C36" s="96">
        <f>'KW 34'!$J$46</f>
        <v>0</v>
      </c>
      <c r="D36" s="124">
        <f>'KW 34'!$J$47</f>
        <v>0</v>
      </c>
    </row>
    <row r="37" spans="1:21" ht="17" thickBot="1" x14ac:dyDescent="0.25">
      <c r="A37" t="s">
        <v>63</v>
      </c>
      <c r="B37" s="78">
        <f>'KW 35'!$J$45</f>
        <v>0</v>
      </c>
      <c r="C37" s="96">
        <f>'KW 35'!$J$46</f>
        <v>0</v>
      </c>
      <c r="D37" s="124">
        <f>'KW 35'!$J$47</f>
        <v>0</v>
      </c>
      <c r="U37" s="81">
        <f>SUM(C3:C54)</f>
        <v>0</v>
      </c>
    </row>
    <row r="38" spans="1:21" x14ac:dyDescent="0.2">
      <c r="A38" t="s">
        <v>64</v>
      </c>
      <c r="B38" s="78">
        <f>'KW 36'!$J$45</f>
        <v>0</v>
      </c>
      <c r="C38" s="96">
        <f>'KW 36'!$J$46</f>
        <v>0</v>
      </c>
      <c r="D38" s="124">
        <f>'KW 36'!$J$47</f>
        <v>0</v>
      </c>
    </row>
    <row r="39" spans="1:21" x14ac:dyDescent="0.2">
      <c r="A39" t="s">
        <v>65</v>
      </c>
      <c r="B39" s="78">
        <f>'KW 37'!$J$45</f>
        <v>0</v>
      </c>
      <c r="C39" s="96">
        <f>'KW 37'!$J$46</f>
        <v>0</v>
      </c>
      <c r="D39" s="124">
        <f>'KW 37'!$J$47</f>
        <v>0</v>
      </c>
    </row>
    <row r="40" spans="1:21" x14ac:dyDescent="0.2">
      <c r="A40" t="s">
        <v>66</v>
      </c>
      <c r="B40" s="78">
        <f>'KW 38'!$J$45</f>
        <v>0</v>
      </c>
      <c r="C40" s="96">
        <f>'KW 38'!$J$46</f>
        <v>0</v>
      </c>
      <c r="D40" s="124">
        <f>'KW 38'!$J$47</f>
        <v>0</v>
      </c>
    </row>
    <row r="41" spans="1:21" x14ac:dyDescent="0.2">
      <c r="A41" t="s">
        <v>67</v>
      </c>
      <c r="B41" s="78">
        <f>'KW 39'!$J$45</f>
        <v>0</v>
      </c>
      <c r="C41" s="96">
        <f>'KW 39'!$J$46</f>
        <v>0</v>
      </c>
      <c r="D41" s="124">
        <f>'KW 39'!$J$47</f>
        <v>0</v>
      </c>
    </row>
    <row r="42" spans="1:21" x14ac:dyDescent="0.2">
      <c r="A42" t="s">
        <v>68</v>
      </c>
      <c r="B42" s="78">
        <f>'KW 40'!$J$45</f>
        <v>0</v>
      </c>
      <c r="C42" s="96">
        <f>'KW 40'!$J$46</f>
        <v>0</v>
      </c>
      <c r="D42" s="124">
        <f>'KW 40'!$J$47</f>
        <v>0</v>
      </c>
    </row>
    <row r="43" spans="1:21" x14ac:dyDescent="0.2">
      <c r="A43" t="s">
        <v>69</v>
      </c>
      <c r="B43" s="78">
        <f>'KW 41'!$J$45</f>
        <v>0</v>
      </c>
      <c r="C43" s="96">
        <f>'KW 41'!$J$46</f>
        <v>0</v>
      </c>
      <c r="D43" s="124">
        <f>'KW 41'!$J$47</f>
        <v>0</v>
      </c>
    </row>
    <row r="44" spans="1:21" x14ac:dyDescent="0.2">
      <c r="A44" t="s">
        <v>70</v>
      </c>
      <c r="B44" s="78">
        <f>'KW 42'!$J$45</f>
        <v>0</v>
      </c>
      <c r="C44" s="96">
        <f>'KW 42'!$J$46</f>
        <v>0</v>
      </c>
      <c r="D44" s="124">
        <f>'KW 42'!$J$47</f>
        <v>0</v>
      </c>
    </row>
    <row r="45" spans="1:21" x14ac:dyDescent="0.2">
      <c r="A45" t="s">
        <v>71</v>
      </c>
      <c r="B45" s="78">
        <f>'KW 43'!$J$45</f>
        <v>0</v>
      </c>
      <c r="C45" s="96">
        <f>'KW 43'!$J$46</f>
        <v>0</v>
      </c>
      <c r="D45" s="124">
        <f>'KW 43'!$J$47</f>
        <v>0</v>
      </c>
    </row>
    <row r="46" spans="1:21" x14ac:dyDescent="0.2">
      <c r="A46" t="s">
        <v>72</v>
      </c>
      <c r="B46" s="78">
        <f>'KW 44'!$J$45</f>
        <v>0</v>
      </c>
      <c r="C46" s="96">
        <f>'KW 44'!$J$46</f>
        <v>0</v>
      </c>
      <c r="D46" s="124">
        <f>'KW 44'!$J$47</f>
        <v>0</v>
      </c>
    </row>
    <row r="47" spans="1:21" x14ac:dyDescent="0.2">
      <c r="A47" t="s">
        <v>73</v>
      </c>
      <c r="B47" s="78">
        <f>'KW 45'!$J$45</f>
        <v>0</v>
      </c>
      <c r="C47" s="96">
        <f>'KW 45'!$J$46</f>
        <v>0</v>
      </c>
      <c r="D47" s="124">
        <f>'KW 45'!$J$47</f>
        <v>0</v>
      </c>
    </row>
    <row r="48" spans="1:21" x14ac:dyDescent="0.2">
      <c r="A48" t="s">
        <v>74</v>
      </c>
      <c r="B48" s="78">
        <f>'KW 46'!$J$45</f>
        <v>0</v>
      </c>
      <c r="C48" s="96">
        <f>'KW 46'!$J$46</f>
        <v>0</v>
      </c>
      <c r="D48" s="124">
        <f>'KW 46'!$J$47</f>
        <v>0</v>
      </c>
    </row>
    <row r="49" spans="1:4" x14ac:dyDescent="0.2">
      <c r="A49" t="s">
        <v>75</v>
      </c>
      <c r="B49" s="78">
        <f>'KW 47'!$J$45</f>
        <v>0</v>
      </c>
      <c r="C49" s="96">
        <f>'KW 47'!$J$46</f>
        <v>0</v>
      </c>
      <c r="D49" s="124">
        <f>'KW 47'!$J$47</f>
        <v>0</v>
      </c>
    </row>
    <row r="50" spans="1:4" x14ac:dyDescent="0.2">
      <c r="A50" t="s">
        <v>76</v>
      </c>
      <c r="B50" s="78">
        <f>'KW 48'!$J$45</f>
        <v>0</v>
      </c>
      <c r="C50" s="96">
        <f>'KW 48'!$J$46</f>
        <v>0</v>
      </c>
      <c r="D50" s="124">
        <f>'KW 48'!$J$47</f>
        <v>0</v>
      </c>
    </row>
    <row r="51" spans="1:4" x14ac:dyDescent="0.2">
      <c r="A51" t="s">
        <v>77</v>
      </c>
      <c r="B51" s="78">
        <f>'KW 49'!$J$45</f>
        <v>0</v>
      </c>
      <c r="C51" s="96">
        <f>'KW 49'!$J$46</f>
        <v>0</v>
      </c>
      <c r="D51" s="124">
        <f>'KW 49'!$J$47</f>
        <v>0</v>
      </c>
    </row>
    <row r="52" spans="1:4" x14ac:dyDescent="0.2">
      <c r="A52" t="s">
        <v>78</v>
      </c>
      <c r="B52" s="78">
        <f>'KW 50'!$J$45</f>
        <v>0</v>
      </c>
      <c r="C52" s="96">
        <f>'KW 50'!$J$46</f>
        <v>0</v>
      </c>
      <c r="D52" s="124">
        <f>'KW 50'!$J$47</f>
        <v>0</v>
      </c>
    </row>
    <row r="53" spans="1:4" x14ac:dyDescent="0.2">
      <c r="A53" t="s">
        <v>79</v>
      </c>
      <c r="B53" s="78">
        <f>'KW 51'!$J$45</f>
        <v>0</v>
      </c>
      <c r="C53" s="96">
        <f>'KW 51'!$J$46</f>
        <v>0</v>
      </c>
      <c r="D53" s="124">
        <f>'KW 51'!$J$47</f>
        <v>0</v>
      </c>
    </row>
    <row r="54" spans="1:4" x14ac:dyDescent="0.2">
      <c r="A54" t="s">
        <v>80</v>
      </c>
      <c r="B54" s="78">
        <f>'KW 52'!$J$45</f>
        <v>0</v>
      </c>
      <c r="C54" s="96">
        <f>'KW 52'!$J$46</f>
        <v>0</v>
      </c>
      <c r="D54" s="124">
        <f>'KW 52'!$J$47</f>
        <v>0</v>
      </c>
    </row>
    <row r="67" spans="21:21" ht="19" x14ac:dyDescent="0.25">
      <c r="U67" s="79" t="s">
        <v>138</v>
      </c>
    </row>
    <row r="68" spans="21:21" ht="17" thickBot="1" x14ac:dyDescent="0.25"/>
    <row r="69" spans="21:21" ht="17" thickBot="1" x14ac:dyDescent="0.25">
      <c r="U69" s="123">
        <f>SUM(D3:D54)</f>
        <v>0</v>
      </c>
    </row>
  </sheetData>
  <pageMargins left="0.7" right="0.7" top="0.78740157499999996" bottom="0.78740157499999996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1F9DF-B85A-5E4C-9975-73718318E49F}">
  <dimension ref="A1:U69"/>
  <sheetViews>
    <sheetView workbookViewId="0"/>
  </sheetViews>
  <sheetFormatPr baseColWidth="10" defaultRowHeight="16" x14ac:dyDescent="0.2"/>
  <cols>
    <col min="1" max="1" width="9.1640625" customWidth="1"/>
    <col min="2" max="2" width="8" style="77" bestFit="1" customWidth="1"/>
    <col min="3" max="3" width="9.1640625" style="77" bestFit="1" customWidth="1"/>
    <col min="4" max="4" width="11.5" style="77" bestFit="1" customWidth="1"/>
    <col min="5" max="5" width="8" customWidth="1"/>
    <col min="6" max="6" width="20.83203125" customWidth="1"/>
    <col min="21" max="21" width="25" bestFit="1" customWidth="1"/>
  </cols>
  <sheetData>
    <row r="1" spans="1:21" ht="19" x14ac:dyDescent="0.25">
      <c r="A1" s="79" t="s">
        <v>130</v>
      </c>
      <c r="B1" s="82"/>
      <c r="C1" s="82"/>
      <c r="D1" s="82"/>
      <c r="F1" s="83" t="str">
        <f>Listen!C15</f>
        <v>-</v>
      </c>
    </row>
    <row r="2" spans="1:21" x14ac:dyDescent="0.2">
      <c r="A2" t="s">
        <v>82</v>
      </c>
      <c r="B2" s="77" t="s">
        <v>16</v>
      </c>
      <c r="C2" s="77" t="s">
        <v>18</v>
      </c>
      <c r="D2" s="77" t="s">
        <v>134</v>
      </c>
    </row>
    <row r="3" spans="1:21" ht="19" x14ac:dyDescent="0.25">
      <c r="A3" t="s">
        <v>29</v>
      </c>
      <c r="B3" s="78">
        <f>'KW 1'!$K$45</f>
        <v>0</v>
      </c>
      <c r="C3" s="96">
        <f>'KW 1'!$K$46</f>
        <v>0</v>
      </c>
      <c r="D3" s="124">
        <f>'KW 1'!$K$47</f>
        <v>0</v>
      </c>
      <c r="U3" s="79" t="s">
        <v>128</v>
      </c>
    </row>
    <row r="4" spans="1:21" ht="17" thickBot="1" x14ac:dyDescent="0.25">
      <c r="A4" t="s">
        <v>30</v>
      </c>
      <c r="B4" s="78">
        <f>'KW 2'!$K$45</f>
        <v>0</v>
      </c>
      <c r="C4" s="96">
        <f>'KW 2'!$K$46</f>
        <v>0</v>
      </c>
      <c r="D4" s="124">
        <f>'KW 2'!$K$47</f>
        <v>0</v>
      </c>
    </row>
    <row r="5" spans="1:21" ht="17" thickBot="1" x14ac:dyDescent="0.25">
      <c r="A5" t="s">
        <v>31</v>
      </c>
      <c r="B5" s="78">
        <f>'KW 3'!$K$45</f>
        <v>0</v>
      </c>
      <c r="C5" s="96">
        <f>'KW 3'!$K$46</f>
        <v>0</v>
      </c>
      <c r="D5" s="124">
        <f>'KW 3'!$K$47</f>
        <v>0</v>
      </c>
      <c r="U5" s="80">
        <f>SUM(B3:B54)</f>
        <v>0</v>
      </c>
    </row>
    <row r="6" spans="1:21" x14ac:dyDescent="0.2">
      <c r="A6" t="s">
        <v>32</v>
      </c>
      <c r="B6" s="78">
        <f>'KW 4'!$K$45</f>
        <v>0</v>
      </c>
      <c r="C6" s="96">
        <f>'KW 4'!$K$46</f>
        <v>0</v>
      </c>
      <c r="D6" s="124">
        <f>'KW 4'!$K$47</f>
        <v>0</v>
      </c>
    </row>
    <row r="7" spans="1:21" x14ac:dyDescent="0.2">
      <c r="A7" t="s">
        <v>33</v>
      </c>
      <c r="B7" s="78">
        <f>'KW 5'!$K$45</f>
        <v>0</v>
      </c>
      <c r="C7" s="96">
        <f>'KW 5'!$K$46</f>
        <v>0</v>
      </c>
      <c r="D7" s="124">
        <f>'KW 5'!$K$47</f>
        <v>0</v>
      </c>
    </row>
    <row r="8" spans="1:21" x14ac:dyDescent="0.2">
      <c r="A8" t="s">
        <v>34</v>
      </c>
      <c r="B8" s="78">
        <f>'KW 6'!$K$45</f>
        <v>0</v>
      </c>
      <c r="C8" s="96">
        <f>'KW 6'!$K$46</f>
        <v>0</v>
      </c>
      <c r="D8" s="124">
        <f>'KW 6'!$K$47</f>
        <v>0</v>
      </c>
    </row>
    <row r="9" spans="1:21" x14ac:dyDescent="0.2">
      <c r="A9" t="s">
        <v>35</v>
      </c>
      <c r="B9" s="78">
        <f>'KW 7'!$K$45</f>
        <v>0</v>
      </c>
      <c r="C9" s="96">
        <f>'KW 7'!$K$46</f>
        <v>0</v>
      </c>
      <c r="D9" s="124">
        <f>'KW 7'!$K$47</f>
        <v>0</v>
      </c>
    </row>
    <row r="10" spans="1:21" x14ac:dyDescent="0.2">
      <c r="A10" t="s">
        <v>36</v>
      </c>
      <c r="B10" s="78">
        <f>'KW 8'!$K$45</f>
        <v>0</v>
      </c>
      <c r="C10" s="96">
        <f>'KW 8'!$K$46</f>
        <v>0</v>
      </c>
      <c r="D10" s="124">
        <f>'KW 8'!$K$47</f>
        <v>0</v>
      </c>
    </row>
    <row r="11" spans="1:21" x14ac:dyDescent="0.2">
      <c r="A11" t="s">
        <v>37</v>
      </c>
      <c r="B11" s="78">
        <f>'KW 9'!$K$45</f>
        <v>0</v>
      </c>
      <c r="C11" s="96">
        <f>'KW 9'!$K$46</f>
        <v>0</v>
      </c>
      <c r="D11" s="124">
        <f>'KW 9'!$K$47</f>
        <v>0</v>
      </c>
    </row>
    <row r="12" spans="1:21" x14ac:dyDescent="0.2">
      <c r="A12" t="s">
        <v>38</v>
      </c>
      <c r="B12" s="78">
        <f>'KW 10'!$K$45</f>
        <v>0</v>
      </c>
      <c r="C12" s="96">
        <f>'KW 10'!$K$46</f>
        <v>0</v>
      </c>
      <c r="D12" s="124">
        <f>'KW 10'!$K$47</f>
        <v>0</v>
      </c>
    </row>
    <row r="13" spans="1:21" x14ac:dyDescent="0.2">
      <c r="A13" t="s">
        <v>39</v>
      </c>
      <c r="B13" s="78">
        <f>'KW 11'!$K$45</f>
        <v>0</v>
      </c>
      <c r="C13" s="96">
        <f>'KW 11'!$K$46</f>
        <v>0</v>
      </c>
      <c r="D13" s="124">
        <f>'KW 11'!$K$47</f>
        <v>0</v>
      </c>
    </row>
    <row r="14" spans="1:21" x14ac:dyDescent="0.2">
      <c r="A14" t="s">
        <v>40</v>
      </c>
      <c r="B14" s="78">
        <f>'KW 12'!$K$45</f>
        <v>0</v>
      </c>
      <c r="C14" s="96">
        <f>'KW 12'!$K$46</f>
        <v>0</v>
      </c>
      <c r="D14" s="124">
        <f>'KW 12'!$K$47</f>
        <v>0</v>
      </c>
    </row>
    <row r="15" spans="1:21" x14ac:dyDescent="0.2">
      <c r="A15" t="s">
        <v>41</v>
      </c>
      <c r="B15" s="78">
        <f>'KW 13'!$K$45</f>
        <v>0</v>
      </c>
      <c r="C15" s="96">
        <f>'KW 13'!$K$46</f>
        <v>0</v>
      </c>
      <c r="D15" s="124">
        <f>'KW 13'!$K$47</f>
        <v>0</v>
      </c>
    </row>
    <row r="16" spans="1:21" x14ac:dyDescent="0.2">
      <c r="A16" t="s">
        <v>42</v>
      </c>
      <c r="B16" s="78">
        <f>'KW 14'!$K$45</f>
        <v>0</v>
      </c>
      <c r="C16" s="96">
        <f>'KW 14'!$K$46</f>
        <v>0</v>
      </c>
      <c r="D16" s="124">
        <f>'KW 14'!$K$47</f>
        <v>0</v>
      </c>
    </row>
    <row r="17" spans="1:4" x14ac:dyDescent="0.2">
      <c r="A17" t="s">
        <v>43</v>
      </c>
      <c r="B17" s="78">
        <f>'KW 15'!$K$45</f>
        <v>0</v>
      </c>
      <c r="C17" s="96">
        <f>'KW 15'!$K$46</f>
        <v>0</v>
      </c>
      <c r="D17" s="124">
        <f>'KW 15'!$K$47</f>
        <v>0</v>
      </c>
    </row>
    <row r="18" spans="1:4" x14ac:dyDescent="0.2">
      <c r="A18" t="s">
        <v>44</v>
      </c>
      <c r="B18" s="78">
        <f>'KW 16'!$K$45</f>
        <v>0</v>
      </c>
      <c r="C18" s="96">
        <f>'KW 16'!$K$46</f>
        <v>0</v>
      </c>
      <c r="D18" s="124">
        <f>'KW 16'!$K$47</f>
        <v>0</v>
      </c>
    </row>
    <row r="19" spans="1:4" x14ac:dyDescent="0.2">
      <c r="A19" t="s">
        <v>45</v>
      </c>
      <c r="B19" s="78">
        <f>'KW 17'!$K$45</f>
        <v>0</v>
      </c>
      <c r="C19" s="96">
        <f>'KW 17'!$K$46</f>
        <v>0</v>
      </c>
      <c r="D19" s="124">
        <f>'KW 17'!$K$47</f>
        <v>0</v>
      </c>
    </row>
    <row r="20" spans="1:4" x14ac:dyDescent="0.2">
      <c r="A20" t="s">
        <v>46</v>
      </c>
      <c r="B20" s="78">
        <f>'KW 18'!$K$45</f>
        <v>0</v>
      </c>
      <c r="C20" s="96">
        <f>'KW 18'!$K$46</f>
        <v>0</v>
      </c>
      <c r="D20" s="124">
        <f>'KW 18'!$K$47</f>
        <v>0</v>
      </c>
    </row>
    <row r="21" spans="1:4" x14ac:dyDescent="0.2">
      <c r="A21" t="s">
        <v>47</v>
      </c>
      <c r="B21" s="78">
        <f>'KW 19'!$K$45</f>
        <v>0</v>
      </c>
      <c r="C21" s="96">
        <f>'KW 19'!$K$46</f>
        <v>0</v>
      </c>
      <c r="D21" s="124">
        <f>'KW 19'!$K$47</f>
        <v>0</v>
      </c>
    </row>
    <row r="22" spans="1:4" x14ac:dyDescent="0.2">
      <c r="A22" t="s">
        <v>48</v>
      </c>
      <c r="B22" s="78">
        <f>'KW 20'!$K$45</f>
        <v>0</v>
      </c>
      <c r="C22" s="96">
        <f>'KW 20'!$K$46</f>
        <v>0</v>
      </c>
      <c r="D22" s="124">
        <f>'KW 20'!$K$47</f>
        <v>0</v>
      </c>
    </row>
    <row r="23" spans="1:4" x14ac:dyDescent="0.2">
      <c r="A23" t="s">
        <v>49</v>
      </c>
      <c r="B23" s="78">
        <f>'KW 21'!$K$45</f>
        <v>0</v>
      </c>
      <c r="C23" s="96">
        <f>'KW 21'!$K$46</f>
        <v>0</v>
      </c>
      <c r="D23" s="124">
        <f>'KW 21'!$K$47</f>
        <v>0</v>
      </c>
    </row>
    <row r="24" spans="1:4" x14ac:dyDescent="0.2">
      <c r="A24" t="s">
        <v>50</v>
      </c>
      <c r="B24" s="78">
        <f>'KW 22'!$K$45</f>
        <v>0</v>
      </c>
      <c r="C24" s="96">
        <f>'KW 22'!$K$46</f>
        <v>0</v>
      </c>
      <c r="D24" s="124">
        <f>'KW 22'!$K$47</f>
        <v>0</v>
      </c>
    </row>
    <row r="25" spans="1:4" x14ac:dyDescent="0.2">
      <c r="A25" t="s">
        <v>51</v>
      </c>
      <c r="B25" s="78">
        <f>'KW 23'!$K$45</f>
        <v>0</v>
      </c>
      <c r="C25" s="96">
        <f>'KW 23'!$K$46</f>
        <v>0</v>
      </c>
      <c r="D25" s="124">
        <f>'KW 23'!$K$47</f>
        <v>0</v>
      </c>
    </row>
    <row r="26" spans="1:4" x14ac:dyDescent="0.2">
      <c r="A26" t="s">
        <v>52</v>
      </c>
      <c r="B26" s="78">
        <f>'KW 24'!$K$45</f>
        <v>0</v>
      </c>
      <c r="C26" s="96">
        <f>'KW 24'!$K$46</f>
        <v>0</v>
      </c>
      <c r="D26" s="124">
        <f>'KW 24'!$K$47</f>
        <v>0</v>
      </c>
    </row>
    <row r="27" spans="1:4" x14ac:dyDescent="0.2">
      <c r="A27" t="s">
        <v>53</v>
      </c>
      <c r="B27" s="78">
        <f>'KW 25'!$K$45</f>
        <v>0</v>
      </c>
      <c r="C27" s="96">
        <f>'KW 25'!$K$46</f>
        <v>0</v>
      </c>
      <c r="D27" s="124">
        <f>'KW 25'!$K$47</f>
        <v>0</v>
      </c>
    </row>
    <row r="28" spans="1:4" x14ac:dyDescent="0.2">
      <c r="A28" t="s">
        <v>54</v>
      </c>
      <c r="B28" s="78">
        <f>'KW 26'!$K$45</f>
        <v>0</v>
      </c>
      <c r="C28" s="96">
        <f>'KW 26'!$K$46</f>
        <v>0</v>
      </c>
      <c r="D28" s="124">
        <f>'KW 26'!$K$47</f>
        <v>0</v>
      </c>
    </row>
    <row r="29" spans="1:4" x14ac:dyDescent="0.2">
      <c r="A29" t="s">
        <v>55</v>
      </c>
      <c r="B29" s="78">
        <f>'KW 27'!$K$45</f>
        <v>0</v>
      </c>
      <c r="C29" s="96">
        <f>'KW 27'!$K$46</f>
        <v>0</v>
      </c>
      <c r="D29" s="124">
        <f>'KW 27'!$K$47</f>
        <v>0</v>
      </c>
    </row>
    <row r="30" spans="1:4" x14ac:dyDescent="0.2">
      <c r="A30" t="s">
        <v>56</v>
      </c>
      <c r="B30" s="78">
        <f>'KW 28'!$K$45</f>
        <v>0</v>
      </c>
      <c r="C30" s="96">
        <f>'KW 28'!$K$46</f>
        <v>0</v>
      </c>
      <c r="D30" s="124">
        <f>'KW 28'!$K$47</f>
        <v>0</v>
      </c>
    </row>
    <row r="31" spans="1:4" x14ac:dyDescent="0.2">
      <c r="A31" t="s">
        <v>57</v>
      </c>
      <c r="B31" s="78">
        <f>'KW 29'!$K$45</f>
        <v>0</v>
      </c>
      <c r="C31" s="96">
        <f>'KW 29'!$K$46</f>
        <v>0</v>
      </c>
      <c r="D31" s="124">
        <f>'KW 29'!$K$47</f>
        <v>0</v>
      </c>
    </row>
    <row r="32" spans="1:4" x14ac:dyDescent="0.2">
      <c r="A32" t="s">
        <v>58</v>
      </c>
      <c r="B32" s="78">
        <f>'KW 30'!$K$45</f>
        <v>0</v>
      </c>
      <c r="C32" s="96">
        <f>'KW 30'!$K$46</f>
        <v>0</v>
      </c>
      <c r="D32" s="124">
        <f>'KW 30'!$K$47</f>
        <v>0</v>
      </c>
    </row>
    <row r="33" spans="1:21" x14ac:dyDescent="0.2">
      <c r="A33" t="s">
        <v>59</v>
      </c>
      <c r="B33" s="78">
        <f>'KW 31'!$K$45</f>
        <v>0</v>
      </c>
      <c r="C33" s="96">
        <f>'KW 31'!$K$46</f>
        <v>0</v>
      </c>
      <c r="D33" s="124">
        <f>'KW 31'!$K$47</f>
        <v>0</v>
      </c>
    </row>
    <row r="34" spans="1:21" x14ac:dyDescent="0.2">
      <c r="A34" t="s">
        <v>60</v>
      </c>
      <c r="B34" s="78">
        <f>'KW 32'!$K$45</f>
        <v>0</v>
      </c>
      <c r="C34" s="96">
        <f>'KW 32'!$K$46</f>
        <v>0</v>
      </c>
      <c r="D34" s="124">
        <f>'KW 32'!$K$47</f>
        <v>0</v>
      </c>
    </row>
    <row r="35" spans="1:21" ht="19" x14ac:dyDescent="0.25">
      <c r="A35" t="s">
        <v>61</v>
      </c>
      <c r="B35" s="78">
        <f>'KW 33'!$K$45</f>
        <v>0</v>
      </c>
      <c r="C35" s="96">
        <f>'KW 33'!$K$46</f>
        <v>0</v>
      </c>
      <c r="D35" s="124">
        <f>'KW 33'!$K$47</f>
        <v>0</v>
      </c>
      <c r="U35" s="79" t="s">
        <v>129</v>
      </c>
    </row>
    <row r="36" spans="1:21" ht="17" thickBot="1" x14ac:dyDescent="0.25">
      <c r="A36" t="s">
        <v>62</v>
      </c>
      <c r="B36" s="78">
        <f>'KW 34'!$K$45</f>
        <v>0</v>
      </c>
      <c r="C36" s="96">
        <f>'KW 34'!$K$46</f>
        <v>0</v>
      </c>
      <c r="D36" s="124">
        <f>'KW 34'!$K$47</f>
        <v>0</v>
      </c>
    </row>
    <row r="37" spans="1:21" ht="17" thickBot="1" x14ac:dyDescent="0.25">
      <c r="A37" t="s">
        <v>63</v>
      </c>
      <c r="B37" s="78">
        <f>'KW 35'!$K$45</f>
        <v>0</v>
      </c>
      <c r="C37" s="96">
        <f>'KW 35'!$K$46</f>
        <v>0</v>
      </c>
      <c r="D37" s="124">
        <f>'KW 35'!$K$47</f>
        <v>0</v>
      </c>
      <c r="U37" s="81">
        <f>SUM(C3:C54)</f>
        <v>0</v>
      </c>
    </row>
    <row r="38" spans="1:21" x14ac:dyDescent="0.2">
      <c r="A38" t="s">
        <v>64</v>
      </c>
      <c r="B38" s="78">
        <f>'KW 36'!$K$45</f>
        <v>0</v>
      </c>
      <c r="C38" s="96">
        <f>'KW 36'!$K$46</f>
        <v>0</v>
      </c>
      <c r="D38" s="124">
        <f>'KW 36'!$K$47</f>
        <v>0</v>
      </c>
    </row>
    <row r="39" spans="1:21" x14ac:dyDescent="0.2">
      <c r="A39" t="s">
        <v>65</v>
      </c>
      <c r="B39" s="78">
        <f>'KW 37'!$K$45</f>
        <v>0</v>
      </c>
      <c r="C39" s="96">
        <f>'KW 37'!$K$46</f>
        <v>0</v>
      </c>
      <c r="D39" s="124">
        <f>'KW 37'!$K$47</f>
        <v>0</v>
      </c>
    </row>
    <row r="40" spans="1:21" x14ac:dyDescent="0.2">
      <c r="A40" t="s">
        <v>66</v>
      </c>
      <c r="B40" s="78">
        <f>'KW 38'!$K$45</f>
        <v>0</v>
      </c>
      <c r="C40" s="96">
        <f>'KW 38'!$K$46</f>
        <v>0</v>
      </c>
      <c r="D40" s="124">
        <f>'KW 38'!$K$47</f>
        <v>0</v>
      </c>
    </row>
    <row r="41" spans="1:21" x14ac:dyDescent="0.2">
      <c r="A41" t="s">
        <v>67</v>
      </c>
      <c r="B41" s="78">
        <f>'KW 39'!$K$45</f>
        <v>0</v>
      </c>
      <c r="C41" s="96">
        <f>'KW 39'!$K$46</f>
        <v>0</v>
      </c>
      <c r="D41" s="124">
        <f>'KW 39'!$K$47</f>
        <v>0</v>
      </c>
    </row>
    <row r="42" spans="1:21" x14ac:dyDescent="0.2">
      <c r="A42" t="s">
        <v>68</v>
      </c>
      <c r="B42" s="78">
        <f>'KW 40'!$K$45</f>
        <v>0</v>
      </c>
      <c r="C42" s="96">
        <f>'KW 40'!$K$46</f>
        <v>0</v>
      </c>
      <c r="D42" s="124">
        <f>'KW 40'!$K$47</f>
        <v>0</v>
      </c>
    </row>
    <row r="43" spans="1:21" x14ac:dyDescent="0.2">
      <c r="A43" t="s">
        <v>69</v>
      </c>
      <c r="B43" s="78">
        <f>'KW 41'!$K$45</f>
        <v>0</v>
      </c>
      <c r="C43" s="96">
        <f>'KW 41'!$K$46</f>
        <v>0</v>
      </c>
      <c r="D43" s="124">
        <f>'KW 41'!$K$47</f>
        <v>0</v>
      </c>
    </row>
    <row r="44" spans="1:21" x14ac:dyDescent="0.2">
      <c r="A44" t="s">
        <v>70</v>
      </c>
      <c r="B44" s="78">
        <f>'KW 42'!$K$45</f>
        <v>0</v>
      </c>
      <c r="C44" s="96">
        <f>'KW 42'!$K$46</f>
        <v>0</v>
      </c>
      <c r="D44" s="124">
        <f>'KW 42'!$K$47</f>
        <v>0</v>
      </c>
    </row>
    <row r="45" spans="1:21" x14ac:dyDescent="0.2">
      <c r="A45" t="s">
        <v>71</v>
      </c>
      <c r="B45" s="78">
        <f>'KW 43'!$K$45</f>
        <v>0</v>
      </c>
      <c r="C45" s="96">
        <f>'KW 43'!$K$46</f>
        <v>0</v>
      </c>
      <c r="D45" s="124">
        <f>'KW 43'!$K$47</f>
        <v>0</v>
      </c>
    </row>
    <row r="46" spans="1:21" x14ac:dyDescent="0.2">
      <c r="A46" t="s">
        <v>72</v>
      </c>
      <c r="B46" s="78">
        <f>'KW 44'!$K$45</f>
        <v>0</v>
      </c>
      <c r="C46" s="96">
        <f>'KW 44'!$K$46</f>
        <v>0</v>
      </c>
      <c r="D46" s="124">
        <f>'KW 44'!$K$47</f>
        <v>0</v>
      </c>
    </row>
    <row r="47" spans="1:21" x14ac:dyDescent="0.2">
      <c r="A47" t="s">
        <v>73</v>
      </c>
      <c r="B47" s="78">
        <f>'KW 45'!$K$45</f>
        <v>0</v>
      </c>
      <c r="C47" s="96">
        <f>'KW 45'!$K$46</f>
        <v>0</v>
      </c>
      <c r="D47" s="124">
        <f>'KW 45'!$K$47</f>
        <v>0</v>
      </c>
    </row>
    <row r="48" spans="1:21" x14ac:dyDescent="0.2">
      <c r="A48" t="s">
        <v>74</v>
      </c>
      <c r="B48" s="78">
        <f>'KW 46'!$K$45</f>
        <v>0</v>
      </c>
      <c r="C48" s="96">
        <f>'KW 46'!$K$46</f>
        <v>0</v>
      </c>
      <c r="D48" s="124">
        <f>'KW 46'!$K$47</f>
        <v>0</v>
      </c>
    </row>
    <row r="49" spans="1:4" x14ac:dyDescent="0.2">
      <c r="A49" t="s">
        <v>75</v>
      </c>
      <c r="B49" s="78">
        <f>'KW 47'!$K$45</f>
        <v>0</v>
      </c>
      <c r="C49" s="96">
        <f>'KW 47'!$K$46</f>
        <v>0</v>
      </c>
      <c r="D49" s="124">
        <f>'KW 47'!$K$47</f>
        <v>0</v>
      </c>
    </row>
    <row r="50" spans="1:4" x14ac:dyDescent="0.2">
      <c r="A50" t="s">
        <v>76</v>
      </c>
      <c r="B50" s="78">
        <f>'KW 48'!$K$45</f>
        <v>0</v>
      </c>
      <c r="C50" s="96">
        <f>'KW 48'!$K$46</f>
        <v>0</v>
      </c>
      <c r="D50" s="124">
        <f>'KW 48'!$K$47</f>
        <v>0</v>
      </c>
    </row>
    <row r="51" spans="1:4" x14ac:dyDescent="0.2">
      <c r="A51" t="s">
        <v>77</v>
      </c>
      <c r="B51" s="78">
        <f>'KW 49'!$K$45</f>
        <v>0</v>
      </c>
      <c r="C51" s="96">
        <f>'KW 49'!$K$46</f>
        <v>0</v>
      </c>
      <c r="D51" s="124">
        <f>'KW 49'!$K$47</f>
        <v>0</v>
      </c>
    </row>
    <row r="52" spans="1:4" x14ac:dyDescent="0.2">
      <c r="A52" t="s">
        <v>78</v>
      </c>
      <c r="B52" s="78">
        <f>'KW 50'!$K$45</f>
        <v>0</v>
      </c>
      <c r="C52" s="96">
        <f>'KW 50'!$K$46</f>
        <v>0</v>
      </c>
      <c r="D52" s="124">
        <f>'KW 50'!$K$47</f>
        <v>0</v>
      </c>
    </row>
    <row r="53" spans="1:4" x14ac:dyDescent="0.2">
      <c r="A53" t="s">
        <v>79</v>
      </c>
      <c r="B53" s="78">
        <f>'KW 51'!$K$45</f>
        <v>0</v>
      </c>
      <c r="C53" s="96">
        <f>'KW 51'!$K$46</f>
        <v>0</v>
      </c>
      <c r="D53" s="124">
        <f>'KW 51'!$K$47</f>
        <v>0</v>
      </c>
    </row>
    <row r="54" spans="1:4" x14ac:dyDescent="0.2">
      <c r="A54" t="s">
        <v>80</v>
      </c>
      <c r="B54" s="78">
        <f>'KW 52'!$K$45</f>
        <v>0</v>
      </c>
      <c r="C54" s="96">
        <f>'KW 52'!$K$46</f>
        <v>0</v>
      </c>
      <c r="D54" s="124">
        <f>'KW 52'!$K$47</f>
        <v>0</v>
      </c>
    </row>
    <row r="67" spans="21:21" ht="19" x14ac:dyDescent="0.25">
      <c r="U67" s="79" t="s">
        <v>138</v>
      </c>
    </row>
    <row r="68" spans="21:21" ht="17" thickBot="1" x14ac:dyDescent="0.25"/>
    <row r="69" spans="21:21" ht="17" thickBot="1" x14ac:dyDescent="0.25">
      <c r="U69" s="123">
        <f>SUM(D3:D54)</f>
        <v>0</v>
      </c>
    </row>
  </sheetData>
  <pageMargins left="0.7" right="0.7" top="0.78740157499999996" bottom="0.78740157499999996" header="0.3" footer="0.3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71706-6FAB-A64D-9BB0-159506A1CA82}">
  <dimension ref="A1:U69"/>
  <sheetViews>
    <sheetView workbookViewId="0"/>
  </sheetViews>
  <sheetFormatPr baseColWidth="10" defaultRowHeight="16" x14ac:dyDescent="0.2"/>
  <cols>
    <col min="1" max="1" width="9.1640625" customWidth="1"/>
    <col min="2" max="2" width="8" style="77" bestFit="1" customWidth="1"/>
    <col min="3" max="3" width="9.1640625" style="77" bestFit="1" customWidth="1"/>
    <col min="4" max="4" width="11.5" style="77" bestFit="1" customWidth="1"/>
    <col min="5" max="5" width="8" customWidth="1"/>
    <col min="6" max="6" width="20.83203125" customWidth="1"/>
    <col min="21" max="21" width="25" bestFit="1" customWidth="1"/>
  </cols>
  <sheetData>
    <row r="1" spans="1:21" ht="19" x14ac:dyDescent="0.25">
      <c r="A1" s="79" t="s">
        <v>130</v>
      </c>
      <c r="B1" s="82"/>
      <c r="C1" s="82"/>
      <c r="D1" s="82"/>
      <c r="F1" s="83" t="str">
        <f>Listen!C16</f>
        <v>-</v>
      </c>
    </row>
    <row r="2" spans="1:21" x14ac:dyDescent="0.2">
      <c r="A2" t="s">
        <v>82</v>
      </c>
      <c r="B2" s="77" t="s">
        <v>16</v>
      </c>
      <c r="C2" s="77" t="s">
        <v>18</v>
      </c>
      <c r="D2" s="77" t="s">
        <v>134</v>
      </c>
    </row>
    <row r="3" spans="1:21" ht="19" x14ac:dyDescent="0.25">
      <c r="A3" t="s">
        <v>29</v>
      </c>
      <c r="B3" s="78">
        <f>'KW 1'!$L$45</f>
        <v>0</v>
      </c>
      <c r="C3" s="96">
        <f>'KW 1'!$L$46</f>
        <v>0</v>
      </c>
      <c r="D3" s="124">
        <f>'KW 1'!$L$47</f>
        <v>0</v>
      </c>
      <c r="U3" s="79" t="s">
        <v>128</v>
      </c>
    </row>
    <row r="4" spans="1:21" ht="17" thickBot="1" x14ac:dyDescent="0.25">
      <c r="A4" t="s">
        <v>30</v>
      </c>
      <c r="B4" s="78">
        <f>'KW 2'!$L$45</f>
        <v>0</v>
      </c>
      <c r="C4" s="96">
        <f>'KW 2'!$L$46</f>
        <v>0</v>
      </c>
      <c r="D4" s="124">
        <f>'KW 2'!$L$47</f>
        <v>0</v>
      </c>
    </row>
    <row r="5" spans="1:21" ht="17" thickBot="1" x14ac:dyDescent="0.25">
      <c r="A5" t="s">
        <v>31</v>
      </c>
      <c r="B5" s="78">
        <f>'KW 3'!$L$45</f>
        <v>0</v>
      </c>
      <c r="C5" s="96">
        <f>'KW 3'!$L$46</f>
        <v>0</v>
      </c>
      <c r="D5" s="124">
        <f>'KW 3'!$L$47</f>
        <v>0</v>
      </c>
      <c r="U5" s="80">
        <f>SUM(B3:B54)</f>
        <v>0</v>
      </c>
    </row>
    <row r="6" spans="1:21" x14ac:dyDescent="0.2">
      <c r="A6" t="s">
        <v>32</v>
      </c>
      <c r="B6" s="78">
        <f>'KW 4'!$L$45</f>
        <v>0</v>
      </c>
      <c r="C6" s="96">
        <f>'KW 4'!$L$46</f>
        <v>0</v>
      </c>
      <c r="D6" s="124">
        <f>'KW 4'!$L$47</f>
        <v>0</v>
      </c>
    </row>
    <row r="7" spans="1:21" x14ac:dyDescent="0.2">
      <c r="A7" t="s">
        <v>33</v>
      </c>
      <c r="B7" s="78">
        <f>'KW 5'!$L$45</f>
        <v>0</v>
      </c>
      <c r="C7" s="96">
        <f>'KW 5'!$L$46</f>
        <v>0</v>
      </c>
      <c r="D7" s="124">
        <f>'KW 5'!$L$47</f>
        <v>0</v>
      </c>
    </row>
    <row r="8" spans="1:21" x14ac:dyDescent="0.2">
      <c r="A8" t="s">
        <v>34</v>
      </c>
      <c r="B8" s="78">
        <f>'KW 6'!$L$45</f>
        <v>0</v>
      </c>
      <c r="C8" s="96">
        <f>'KW 6'!$L$46</f>
        <v>0</v>
      </c>
      <c r="D8" s="124">
        <f>'KW 6'!$L$47</f>
        <v>0</v>
      </c>
    </row>
    <row r="9" spans="1:21" x14ac:dyDescent="0.2">
      <c r="A9" t="s">
        <v>35</v>
      </c>
      <c r="B9" s="78">
        <f>'KW 7'!$L$45</f>
        <v>0</v>
      </c>
      <c r="C9" s="96">
        <f>'KW 7'!$L$46</f>
        <v>0</v>
      </c>
      <c r="D9" s="124">
        <f>'KW 7'!$L$47</f>
        <v>0</v>
      </c>
    </row>
    <row r="10" spans="1:21" x14ac:dyDescent="0.2">
      <c r="A10" t="s">
        <v>36</v>
      </c>
      <c r="B10" s="78">
        <f>'KW 8'!$L$45</f>
        <v>0</v>
      </c>
      <c r="C10" s="96">
        <f>'KW 8'!$L$46</f>
        <v>0</v>
      </c>
      <c r="D10" s="124">
        <f>'KW 8'!$L$47</f>
        <v>0</v>
      </c>
    </row>
    <row r="11" spans="1:21" x14ac:dyDescent="0.2">
      <c r="A11" t="s">
        <v>37</v>
      </c>
      <c r="B11" s="78">
        <f>'KW 9'!$L$45</f>
        <v>0</v>
      </c>
      <c r="C11" s="96">
        <f>'KW 9'!$L$46</f>
        <v>0</v>
      </c>
      <c r="D11" s="124">
        <f>'KW 9'!$L$47</f>
        <v>0</v>
      </c>
    </row>
    <row r="12" spans="1:21" x14ac:dyDescent="0.2">
      <c r="A12" t="s">
        <v>38</v>
      </c>
      <c r="B12" s="78">
        <f>'KW 10'!$L$45</f>
        <v>0</v>
      </c>
      <c r="C12" s="96">
        <f>'KW 10'!$L$46</f>
        <v>0</v>
      </c>
      <c r="D12" s="124">
        <f>'KW 10'!$L$47</f>
        <v>0</v>
      </c>
    </row>
    <row r="13" spans="1:21" x14ac:dyDescent="0.2">
      <c r="A13" t="s">
        <v>39</v>
      </c>
      <c r="B13" s="78">
        <f>'KW 11'!$L$45</f>
        <v>0</v>
      </c>
      <c r="C13" s="96">
        <f>'KW 11'!$L$46</f>
        <v>0</v>
      </c>
      <c r="D13" s="124">
        <f>'KW 11'!$L$47</f>
        <v>0</v>
      </c>
    </row>
    <row r="14" spans="1:21" x14ac:dyDescent="0.2">
      <c r="A14" t="s">
        <v>40</v>
      </c>
      <c r="B14" s="78">
        <f>'KW 12'!$L$45</f>
        <v>0</v>
      </c>
      <c r="C14" s="96">
        <f>'KW 12'!$L$46</f>
        <v>0</v>
      </c>
      <c r="D14" s="124">
        <f>'KW 12'!$L$47</f>
        <v>0</v>
      </c>
    </row>
    <row r="15" spans="1:21" x14ac:dyDescent="0.2">
      <c r="A15" t="s">
        <v>41</v>
      </c>
      <c r="B15" s="78">
        <f>'KW 13'!$L$45</f>
        <v>0</v>
      </c>
      <c r="C15" s="96">
        <f>'KW 13'!$L$46</f>
        <v>0</v>
      </c>
      <c r="D15" s="124">
        <f>'KW 13'!$L$47</f>
        <v>0</v>
      </c>
    </row>
    <row r="16" spans="1:21" x14ac:dyDescent="0.2">
      <c r="A16" t="s">
        <v>42</v>
      </c>
      <c r="B16" s="78">
        <f>'KW 14'!$L$45</f>
        <v>0</v>
      </c>
      <c r="C16" s="96">
        <f>'KW 14'!$L$46</f>
        <v>0</v>
      </c>
      <c r="D16" s="124">
        <f>'KW 14'!$L$47</f>
        <v>0</v>
      </c>
    </row>
    <row r="17" spans="1:4" x14ac:dyDescent="0.2">
      <c r="A17" t="s">
        <v>43</v>
      </c>
      <c r="B17" s="78">
        <f>'KW 15'!$L$45</f>
        <v>0</v>
      </c>
      <c r="C17" s="96">
        <f>'KW 15'!$L$46</f>
        <v>0</v>
      </c>
      <c r="D17" s="124">
        <f>'KW 15'!$L$47</f>
        <v>0</v>
      </c>
    </row>
    <row r="18" spans="1:4" x14ac:dyDescent="0.2">
      <c r="A18" t="s">
        <v>44</v>
      </c>
      <c r="B18" s="78">
        <f>'KW 16'!$L$45</f>
        <v>0</v>
      </c>
      <c r="C18" s="96">
        <f>'KW 16'!$L$46</f>
        <v>0</v>
      </c>
      <c r="D18" s="124">
        <f>'KW 16'!$L$47</f>
        <v>0</v>
      </c>
    </row>
    <row r="19" spans="1:4" x14ac:dyDescent="0.2">
      <c r="A19" t="s">
        <v>45</v>
      </c>
      <c r="B19" s="78">
        <f>'KW 17'!$L$45</f>
        <v>0</v>
      </c>
      <c r="C19" s="96">
        <f>'KW 17'!$L$46</f>
        <v>0</v>
      </c>
      <c r="D19" s="124">
        <f>'KW 17'!$L$47</f>
        <v>0</v>
      </c>
    </row>
    <row r="20" spans="1:4" x14ac:dyDescent="0.2">
      <c r="A20" t="s">
        <v>46</v>
      </c>
      <c r="B20" s="78">
        <f>'KW 18'!$L$45</f>
        <v>0</v>
      </c>
      <c r="C20" s="96">
        <f>'KW 18'!$L$46</f>
        <v>0</v>
      </c>
      <c r="D20" s="124">
        <f>'KW 18'!$L$47</f>
        <v>0</v>
      </c>
    </row>
    <row r="21" spans="1:4" x14ac:dyDescent="0.2">
      <c r="A21" t="s">
        <v>47</v>
      </c>
      <c r="B21" s="78">
        <f>'KW 19'!$L$45</f>
        <v>0</v>
      </c>
      <c r="C21" s="96">
        <f>'KW 19'!$L$46</f>
        <v>0</v>
      </c>
      <c r="D21" s="124">
        <f>'KW 19'!$L$47</f>
        <v>0</v>
      </c>
    </row>
    <row r="22" spans="1:4" x14ac:dyDescent="0.2">
      <c r="A22" t="s">
        <v>48</v>
      </c>
      <c r="B22" s="78">
        <f>'KW 20'!$L$45</f>
        <v>0</v>
      </c>
      <c r="C22" s="96">
        <f>'KW 20'!$L$46</f>
        <v>0</v>
      </c>
      <c r="D22" s="124">
        <f>'KW 20'!$L$47</f>
        <v>0</v>
      </c>
    </row>
    <row r="23" spans="1:4" x14ac:dyDescent="0.2">
      <c r="A23" t="s">
        <v>49</v>
      </c>
      <c r="B23" s="78">
        <f>'KW 21'!$L$45</f>
        <v>0</v>
      </c>
      <c r="C23" s="96">
        <f>'KW 21'!$L$46</f>
        <v>0</v>
      </c>
      <c r="D23" s="124">
        <f>'KW 21'!$L$47</f>
        <v>0</v>
      </c>
    </row>
    <row r="24" spans="1:4" x14ac:dyDescent="0.2">
      <c r="A24" t="s">
        <v>50</v>
      </c>
      <c r="B24" s="78">
        <f>'KW 22'!$L$45</f>
        <v>0</v>
      </c>
      <c r="C24" s="96">
        <f>'KW 22'!$L$46</f>
        <v>0</v>
      </c>
      <c r="D24" s="124">
        <f>'KW 22'!$L$47</f>
        <v>0</v>
      </c>
    </row>
    <row r="25" spans="1:4" x14ac:dyDescent="0.2">
      <c r="A25" t="s">
        <v>51</v>
      </c>
      <c r="B25" s="78">
        <f>'KW 23'!$L$45</f>
        <v>0</v>
      </c>
      <c r="C25" s="96">
        <f>'KW 23'!$L$46</f>
        <v>0</v>
      </c>
      <c r="D25" s="124">
        <f>'KW 23'!$L$47</f>
        <v>0</v>
      </c>
    </row>
    <row r="26" spans="1:4" x14ac:dyDescent="0.2">
      <c r="A26" t="s">
        <v>52</v>
      </c>
      <c r="B26" s="78">
        <f>'KW 24'!$L$45</f>
        <v>0</v>
      </c>
      <c r="C26" s="96">
        <f>'KW 24'!$L$46</f>
        <v>0</v>
      </c>
      <c r="D26" s="124">
        <f>'KW 24'!$L$47</f>
        <v>0</v>
      </c>
    </row>
    <row r="27" spans="1:4" x14ac:dyDescent="0.2">
      <c r="A27" t="s">
        <v>53</v>
      </c>
      <c r="B27" s="78">
        <f>'KW 25'!$L$45</f>
        <v>0</v>
      </c>
      <c r="C27" s="96">
        <f>'KW 25'!$L$46</f>
        <v>0</v>
      </c>
      <c r="D27" s="124">
        <f>'KW 25'!$L$47</f>
        <v>0</v>
      </c>
    </row>
    <row r="28" spans="1:4" x14ac:dyDescent="0.2">
      <c r="A28" t="s">
        <v>54</v>
      </c>
      <c r="B28" s="78">
        <f>'KW 26'!$L$45</f>
        <v>0</v>
      </c>
      <c r="C28" s="96">
        <f>'KW 26'!$L$46</f>
        <v>0</v>
      </c>
      <c r="D28" s="124">
        <f>'KW 26'!$L$47</f>
        <v>0</v>
      </c>
    </row>
    <row r="29" spans="1:4" x14ac:dyDescent="0.2">
      <c r="A29" t="s">
        <v>55</v>
      </c>
      <c r="B29" s="78">
        <f>'KW 27'!$L$45</f>
        <v>0</v>
      </c>
      <c r="C29" s="96">
        <f>'KW 27'!$L$46</f>
        <v>0</v>
      </c>
      <c r="D29" s="124">
        <f>'KW 27'!$L$47</f>
        <v>0</v>
      </c>
    </row>
    <row r="30" spans="1:4" x14ac:dyDescent="0.2">
      <c r="A30" t="s">
        <v>56</v>
      </c>
      <c r="B30" s="78">
        <f>'KW 28'!$L$45</f>
        <v>0</v>
      </c>
      <c r="C30" s="96">
        <f>'KW 28'!$L$46</f>
        <v>0</v>
      </c>
      <c r="D30" s="124">
        <f>'KW 28'!$L$47</f>
        <v>0</v>
      </c>
    </row>
    <row r="31" spans="1:4" x14ac:dyDescent="0.2">
      <c r="A31" t="s">
        <v>57</v>
      </c>
      <c r="B31" s="78">
        <f>'KW 29'!$L$45</f>
        <v>0</v>
      </c>
      <c r="C31" s="96">
        <f>'KW 29'!$L$46</f>
        <v>0</v>
      </c>
      <c r="D31" s="124">
        <f>'KW 29'!$L$47</f>
        <v>0</v>
      </c>
    </row>
    <row r="32" spans="1:4" x14ac:dyDescent="0.2">
      <c r="A32" t="s">
        <v>58</v>
      </c>
      <c r="B32" s="78">
        <f>'KW 30'!$L$45</f>
        <v>0</v>
      </c>
      <c r="C32" s="96">
        <f>'KW 30'!$L$46</f>
        <v>0</v>
      </c>
      <c r="D32" s="124">
        <f>'KW 30'!$L$47</f>
        <v>0</v>
      </c>
    </row>
    <row r="33" spans="1:21" x14ac:dyDescent="0.2">
      <c r="A33" t="s">
        <v>59</v>
      </c>
      <c r="B33" s="78">
        <f>'KW 31'!$L$45</f>
        <v>0</v>
      </c>
      <c r="C33" s="96">
        <f>'KW 31'!$L$46</f>
        <v>0</v>
      </c>
      <c r="D33" s="124">
        <f>'KW 31'!$L$47</f>
        <v>0</v>
      </c>
    </row>
    <row r="34" spans="1:21" x14ac:dyDescent="0.2">
      <c r="A34" t="s">
        <v>60</v>
      </c>
      <c r="B34" s="78">
        <f>'KW 32'!$L$45</f>
        <v>0</v>
      </c>
      <c r="C34" s="96">
        <f>'KW 32'!$L$46</f>
        <v>0</v>
      </c>
      <c r="D34" s="124">
        <f>'KW 32'!$L$47</f>
        <v>0</v>
      </c>
    </row>
    <row r="35" spans="1:21" ht="19" x14ac:dyDescent="0.25">
      <c r="A35" t="s">
        <v>61</v>
      </c>
      <c r="B35" s="78">
        <f>'KW 33'!$L$45</f>
        <v>0</v>
      </c>
      <c r="C35" s="96">
        <f>'KW 33'!$L$46</f>
        <v>0</v>
      </c>
      <c r="D35" s="124">
        <f>'KW 33'!$L$47</f>
        <v>0</v>
      </c>
      <c r="U35" s="79" t="s">
        <v>129</v>
      </c>
    </row>
    <row r="36" spans="1:21" ht="17" thickBot="1" x14ac:dyDescent="0.25">
      <c r="A36" t="s">
        <v>62</v>
      </c>
      <c r="B36" s="78">
        <f>'KW 34'!$L$45</f>
        <v>0</v>
      </c>
      <c r="C36" s="96">
        <f>'KW 34'!$L$46</f>
        <v>0</v>
      </c>
      <c r="D36" s="124">
        <f>'KW 34'!$L$47</f>
        <v>0</v>
      </c>
    </row>
    <row r="37" spans="1:21" ht="17" thickBot="1" x14ac:dyDescent="0.25">
      <c r="A37" t="s">
        <v>63</v>
      </c>
      <c r="B37" s="78">
        <f>'KW 35'!$L$45</f>
        <v>0</v>
      </c>
      <c r="C37" s="96">
        <f>'KW 35'!$L$46</f>
        <v>0</v>
      </c>
      <c r="D37" s="124">
        <f>'KW 35'!$L$47</f>
        <v>0</v>
      </c>
      <c r="U37" s="81">
        <f>SUM(C3:C54)</f>
        <v>0</v>
      </c>
    </row>
    <row r="38" spans="1:21" x14ac:dyDescent="0.2">
      <c r="A38" t="s">
        <v>64</v>
      </c>
      <c r="B38" s="78">
        <f>'KW 36'!$L$45</f>
        <v>0</v>
      </c>
      <c r="C38" s="96">
        <f>'KW 36'!$L$46</f>
        <v>0</v>
      </c>
      <c r="D38" s="124">
        <f>'KW 36'!$L$47</f>
        <v>0</v>
      </c>
    </row>
    <row r="39" spans="1:21" x14ac:dyDescent="0.2">
      <c r="A39" t="s">
        <v>65</v>
      </c>
      <c r="B39" s="78">
        <f>'KW 37'!$L$45</f>
        <v>0</v>
      </c>
      <c r="C39" s="96">
        <f>'KW 37'!$L$46</f>
        <v>0</v>
      </c>
      <c r="D39" s="124">
        <f>'KW 37'!$L$47</f>
        <v>0</v>
      </c>
    </row>
    <row r="40" spans="1:21" x14ac:dyDescent="0.2">
      <c r="A40" t="s">
        <v>66</v>
      </c>
      <c r="B40" s="78">
        <f>'KW 38'!$L$45</f>
        <v>0</v>
      </c>
      <c r="C40" s="96">
        <f>'KW 38'!$L$46</f>
        <v>0</v>
      </c>
      <c r="D40" s="124">
        <f>'KW 38'!$L$47</f>
        <v>0</v>
      </c>
    </row>
    <row r="41" spans="1:21" x14ac:dyDescent="0.2">
      <c r="A41" t="s">
        <v>67</v>
      </c>
      <c r="B41" s="78">
        <f>'KW 39'!$L$45</f>
        <v>0</v>
      </c>
      <c r="C41" s="96">
        <f>'KW 39'!$L$46</f>
        <v>0</v>
      </c>
      <c r="D41" s="124">
        <f>'KW 39'!$L$47</f>
        <v>0</v>
      </c>
    </row>
    <row r="42" spans="1:21" x14ac:dyDescent="0.2">
      <c r="A42" t="s">
        <v>68</v>
      </c>
      <c r="B42" s="78">
        <f>'KW 40'!$L$45</f>
        <v>0</v>
      </c>
      <c r="C42" s="96">
        <f>'KW 40'!$L$46</f>
        <v>0</v>
      </c>
      <c r="D42" s="124">
        <f>'KW 40'!$L$47</f>
        <v>0</v>
      </c>
    </row>
    <row r="43" spans="1:21" x14ac:dyDescent="0.2">
      <c r="A43" t="s">
        <v>69</v>
      </c>
      <c r="B43" s="78">
        <f>'KW 41'!$L$45</f>
        <v>0</v>
      </c>
      <c r="C43" s="96">
        <f>'KW 41'!$L$46</f>
        <v>0</v>
      </c>
      <c r="D43" s="124">
        <f>'KW 41'!$L$47</f>
        <v>0</v>
      </c>
    </row>
    <row r="44" spans="1:21" x14ac:dyDescent="0.2">
      <c r="A44" t="s">
        <v>70</v>
      </c>
      <c r="B44" s="78">
        <f>'KW 42'!$L$45</f>
        <v>0</v>
      </c>
      <c r="C44" s="96">
        <f>'KW 42'!$L$46</f>
        <v>0</v>
      </c>
      <c r="D44" s="124">
        <f>'KW 42'!$L$47</f>
        <v>0</v>
      </c>
    </row>
    <row r="45" spans="1:21" x14ac:dyDescent="0.2">
      <c r="A45" t="s">
        <v>71</v>
      </c>
      <c r="B45" s="78">
        <f>'KW 43'!$L$45</f>
        <v>0</v>
      </c>
      <c r="C45" s="96">
        <f>'KW 43'!$L$46</f>
        <v>0</v>
      </c>
      <c r="D45" s="124">
        <f>'KW 43'!$L$47</f>
        <v>0</v>
      </c>
    </row>
    <row r="46" spans="1:21" x14ac:dyDescent="0.2">
      <c r="A46" t="s">
        <v>72</v>
      </c>
      <c r="B46" s="78">
        <f>'KW 44'!$L$45</f>
        <v>0</v>
      </c>
      <c r="C46" s="96">
        <f>'KW 44'!$L$46</f>
        <v>0</v>
      </c>
      <c r="D46" s="124">
        <f>'KW 44'!$L$47</f>
        <v>0</v>
      </c>
    </row>
    <row r="47" spans="1:21" x14ac:dyDescent="0.2">
      <c r="A47" t="s">
        <v>73</v>
      </c>
      <c r="B47" s="78">
        <f>'KW 45'!$L$45</f>
        <v>0</v>
      </c>
      <c r="C47" s="96">
        <f>'KW 45'!$L$46</f>
        <v>0</v>
      </c>
      <c r="D47" s="124">
        <f>'KW 45'!$L$47</f>
        <v>0</v>
      </c>
    </row>
    <row r="48" spans="1:21" x14ac:dyDescent="0.2">
      <c r="A48" t="s">
        <v>74</v>
      </c>
      <c r="B48" s="78">
        <f>'KW 46'!$L$45</f>
        <v>0</v>
      </c>
      <c r="C48" s="96">
        <f>'KW 46'!$L$46</f>
        <v>0</v>
      </c>
      <c r="D48" s="124">
        <f>'KW 46'!$L$47</f>
        <v>0</v>
      </c>
    </row>
    <row r="49" spans="1:4" x14ac:dyDescent="0.2">
      <c r="A49" t="s">
        <v>75</v>
      </c>
      <c r="B49" s="78">
        <f>'KW 47'!$L$45</f>
        <v>0</v>
      </c>
      <c r="C49" s="96">
        <f>'KW 47'!$L$46</f>
        <v>0</v>
      </c>
      <c r="D49" s="124">
        <f>'KW 47'!$L$47</f>
        <v>0</v>
      </c>
    </row>
    <row r="50" spans="1:4" x14ac:dyDescent="0.2">
      <c r="A50" t="s">
        <v>76</v>
      </c>
      <c r="B50" s="78">
        <f>'KW 48'!$L$45</f>
        <v>0</v>
      </c>
      <c r="C50" s="96">
        <f>'KW 48'!$L$46</f>
        <v>0</v>
      </c>
      <c r="D50" s="124">
        <f>'KW 48'!$L$47</f>
        <v>0</v>
      </c>
    </row>
    <row r="51" spans="1:4" x14ac:dyDescent="0.2">
      <c r="A51" t="s">
        <v>77</v>
      </c>
      <c r="B51" s="78">
        <f>'KW 49'!$L$45</f>
        <v>0</v>
      </c>
      <c r="C51" s="96">
        <f>'KW 49'!$L$46</f>
        <v>0</v>
      </c>
      <c r="D51" s="124">
        <f>'KW 49'!$L$47</f>
        <v>0</v>
      </c>
    </row>
    <row r="52" spans="1:4" x14ac:dyDescent="0.2">
      <c r="A52" t="s">
        <v>78</v>
      </c>
      <c r="B52" s="78">
        <f>'KW 50'!$L$45</f>
        <v>0</v>
      </c>
      <c r="C52" s="96">
        <f>'KW 50'!$L$46</f>
        <v>0</v>
      </c>
      <c r="D52" s="124">
        <f>'KW 50'!$L$47</f>
        <v>0</v>
      </c>
    </row>
    <row r="53" spans="1:4" x14ac:dyDescent="0.2">
      <c r="A53" t="s">
        <v>79</v>
      </c>
      <c r="B53" s="78">
        <f>'KW 51'!$L$45</f>
        <v>0</v>
      </c>
      <c r="C53" s="96">
        <f>'KW 51'!$L$46</f>
        <v>0</v>
      </c>
      <c r="D53" s="124">
        <f>'KW 51'!$L$47</f>
        <v>0</v>
      </c>
    </row>
    <row r="54" spans="1:4" x14ac:dyDescent="0.2">
      <c r="A54" t="s">
        <v>80</v>
      </c>
      <c r="B54" s="78">
        <f>'KW 52'!$L$45</f>
        <v>0</v>
      </c>
      <c r="C54" s="96">
        <f>'KW 52'!$L$46</f>
        <v>0</v>
      </c>
      <c r="D54" s="124">
        <f>'KW 52'!$L$47</f>
        <v>0</v>
      </c>
    </row>
    <row r="67" spans="21:21" ht="19" x14ac:dyDescent="0.25">
      <c r="U67" s="79" t="s">
        <v>138</v>
      </c>
    </row>
    <row r="68" spans="21:21" ht="17" thickBot="1" x14ac:dyDescent="0.25"/>
    <row r="69" spans="21:21" ht="17" thickBot="1" x14ac:dyDescent="0.25">
      <c r="U69" s="123">
        <f>SUM(D3:D54)</f>
        <v>0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/>
  <dimension ref="A1:N51"/>
  <sheetViews>
    <sheetView showGridLines="0" topLeftCell="A10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7"</f>
        <v>Trainingstagebuch KW 7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8029AFA6-C071-5940-94B2-A13AFBE275B9}">
      <formula1>Sportarten</formula1>
    </dataValidation>
  </dataValidations>
  <hyperlinks>
    <hyperlink ref="C51" r:id="rId1" xr:uid="{9E502CF4-6C21-CE43-99AF-AA2A196FAA6E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89A7D-62D5-FE4F-A90B-0DEA3386BEC7}">
  <dimension ref="A1:U69"/>
  <sheetViews>
    <sheetView workbookViewId="0"/>
  </sheetViews>
  <sheetFormatPr baseColWidth="10" defaultRowHeight="16" x14ac:dyDescent="0.2"/>
  <cols>
    <col min="1" max="1" width="9.1640625" customWidth="1"/>
    <col min="2" max="2" width="8" style="77" bestFit="1" customWidth="1"/>
    <col min="3" max="3" width="9.1640625" style="77" bestFit="1" customWidth="1"/>
    <col min="4" max="4" width="11.5" style="77" bestFit="1" customWidth="1"/>
    <col min="5" max="5" width="8" customWidth="1"/>
    <col min="6" max="6" width="20.83203125" customWidth="1"/>
    <col min="21" max="21" width="25" bestFit="1" customWidth="1"/>
  </cols>
  <sheetData>
    <row r="1" spans="1:21" ht="19" x14ac:dyDescent="0.25">
      <c r="A1" s="79" t="s">
        <v>130</v>
      </c>
      <c r="B1" s="82"/>
      <c r="C1" s="82"/>
      <c r="D1" s="82"/>
      <c r="F1" s="83" t="str">
        <f>Listen!C17</f>
        <v>-</v>
      </c>
    </row>
    <row r="2" spans="1:21" x14ac:dyDescent="0.2">
      <c r="A2" t="s">
        <v>82</v>
      </c>
      <c r="B2" s="77" t="s">
        <v>16</v>
      </c>
      <c r="C2" s="77" t="s">
        <v>18</v>
      </c>
      <c r="D2" s="77" t="s">
        <v>134</v>
      </c>
    </row>
    <row r="3" spans="1:21" ht="19" x14ac:dyDescent="0.25">
      <c r="A3" t="s">
        <v>29</v>
      </c>
      <c r="B3" s="78">
        <f>'KW 1'!$M$45</f>
        <v>0</v>
      </c>
      <c r="C3" s="96">
        <f>'KW 1'!$M$46</f>
        <v>0</v>
      </c>
      <c r="D3" s="124">
        <f>'KW 1'!$M$47</f>
        <v>0</v>
      </c>
      <c r="U3" s="79" t="s">
        <v>128</v>
      </c>
    </row>
    <row r="4" spans="1:21" ht="17" thickBot="1" x14ac:dyDescent="0.25">
      <c r="A4" t="s">
        <v>30</v>
      </c>
      <c r="B4" s="78">
        <f>'KW 2'!$M$45</f>
        <v>0</v>
      </c>
      <c r="C4" s="96">
        <f>'KW 2'!$M$46</f>
        <v>0</v>
      </c>
      <c r="D4" s="124">
        <f>'KW 2'!$M$47</f>
        <v>0</v>
      </c>
    </row>
    <row r="5" spans="1:21" ht="17" thickBot="1" x14ac:dyDescent="0.25">
      <c r="A5" t="s">
        <v>31</v>
      </c>
      <c r="B5" s="78">
        <f>'KW 3'!$M$45</f>
        <v>0</v>
      </c>
      <c r="C5" s="96">
        <f>'KW 3'!$M$46</f>
        <v>0</v>
      </c>
      <c r="D5" s="124">
        <f>'KW 3'!$M$47</f>
        <v>0</v>
      </c>
      <c r="U5" s="80">
        <f>SUM(B3:B54)</f>
        <v>0</v>
      </c>
    </row>
    <row r="6" spans="1:21" x14ac:dyDescent="0.2">
      <c r="A6" t="s">
        <v>32</v>
      </c>
      <c r="B6" s="78">
        <f>'KW 4'!$M$45</f>
        <v>0</v>
      </c>
      <c r="C6" s="96">
        <f>'KW 4'!$M$46</f>
        <v>0</v>
      </c>
      <c r="D6" s="124">
        <f>'KW 4'!$M$47</f>
        <v>0</v>
      </c>
    </row>
    <row r="7" spans="1:21" x14ac:dyDescent="0.2">
      <c r="A7" t="s">
        <v>33</v>
      </c>
      <c r="B7" s="78">
        <f>'KW 5'!$M$45</f>
        <v>0</v>
      </c>
      <c r="C7" s="96">
        <f>'KW 5'!$M$46</f>
        <v>0</v>
      </c>
      <c r="D7" s="124">
        <f>'KW 5'!$M$47</f>
        <v>0</v>
      </c>
    </row>
    <row r="8" spans="1:21" x14ac:dyDescent="0.2">
      <c r="A8" t="s">
        <v>34</v>
      </c>
      <c r="B8" s="78">
        <f>'KW 6'!$M$45</f>
        <v>0</v>
      </c>
      <c r="C8" s="96">
        <f>'KW 6'!$M$46</f>
        <v>0</v>
      </c>
      <c r="D8" s="124">
        <f>'KW 6'!$M$47</f>
        <v>0</v>
      </c>
    </row>
    <row r="9" spans="1:21" x14ac:dyDescent="0.2">
      <c r="A9" t="s">
        <v>35</v>
      </c>
      <c r="B9" s="78">
        <f>'KW 7'!$M$45</f>
        <v>0</v>
      </c>
      <c r="C9" s="96">
        <f>'KW 7'!$M$46</f>
        <v>0</v>
      </c>
      <c r="D9" s="124">
        <f>'KW 7'!$M$47</f>
        <v>0</v>
      </c>
    </row>
    <row r="10" spans="1:21" x14ac:dyDescent="0.2">
      <c r="A10" t="s">
        <v>36</v>
      </c>
      <c r="B10" s="78">
        <f>'KW 8'!$M$45</f>
        <v>0</v>
      </c>
      <c r="C10" s="96">
        <f>'KW 8'!$M$46</f>
        <v>0</v>
      </c>
      <c r="D10" s="124">
        <f>'KW 8'!$M$47</f>
        <v>0</v>
      </c>
    </row>
    <row r="11" spans="1:21" x14ac:dyDescent="0.2">
      <c r="A11" t="s">
        <v>37</v>
      </c>
      <c r="B11" s="78">
        <f>'KW 9'!$M$45</f>
        <v>0</v>
      </c>
      <c r="C11" s="96">
        <f>'KW 9'!$M$46</f>
        <v>0</v>
      </c>
      <c r="D11" s="124">
        <f>'KW 9'!$M$47</f>
        <v>0</v>
      </c>
    </row>
    <row r="12" spans="1:21" x14ac:dyDescent="0.2">
      <c r="A12" t="s">
        <v>38</v>
      </c>
      <c r="B12" s="78">
        <f>'KW 10'!$M$45</f>
        <v>0</v>
      </c>
      <c r="C12" s="96">
        <f>'KW 10'!$M$46</f>
        <v>0</v>
      </c>
      <c r="D12" s="124">
        <f>'KW 10'!$M$47</f>
        <v>0</v>
      </c>
    </row>
    <row r="13" spans="1:21" x14ac:dyDescent="0.2">
      <c r="A13" t="s">
        <v>39</v>
      </c>
      <c r="B13" s="78">
        <f>'KW 11'!$M$45</f>
        <v>0</v>
      </c>
      <c r="C13" s="96">
        <f>'KW 11'!$M$46</f>
        <v>0</v>
      </c>
      <c r="D13" s="124">
        <f>'KW 11'!$M$47</f>
        <v>0</v>
      </c>
    </row>
    <row r="14" spans="1:21" x14ac:dyDescent="0.2">
      <c r="A14" t="s">
        <v>40</v>
      </c>
      <c r="B14" s="78">
        <f>'KW 12'!$M$45</f>
        <v>0</v>
      </c>
      <c r="C14" s="96">
        <f>'KW 12'!$M$46</f>
        <v>0</v>
      </c>
      <c r="D14" s="124">
        <f>'KW 12'!$M$47</f>
        <v>0</v>
      </c>
    </row>
    <row r="15" spans="1:21" x14ac:dyDescent="0.2">
      <c r="A15" t="s">
        <v>41</v>
      </c>
      <c r="B15" s="78">
        <f>'KW 13'!$M$45</f>
        <v>0</v>
      </c>
      <c r="C15" s="96">
        <f>'KW 13'!$M$46</f>
        <v>0</v>
      </c>
      <c r="D15" s="124">
        <f>'KW 13'!$M$47</f>
        <v>0</v>
      </c>
    </row>
    <row r="16" spans="1:21" x14ac:dyDescent="0.2">
      <c r="A16" t="s">
        <v>42</v>
      </c>
      <c r="B16" s="78">
        <f>'KW 14'!$M$45</f>
        <v>0</v>
      </c>
      <c r="C16" s="96">
        <f>'KW 14'!$M$46</f>
        <v>0</v>
      </c>
      <c r="D16" s="124">
        <f>'KW 14'!$M$47</f>
        <v>0</v>
      </c>
    </row>
    <row r="17" spans="1:4" x14ac:dyDescent="0.2">
      <c r="A17" t="s">
        <v>43</v>
      </c>
      <c r="B17" s="78">
        <f>'KW 15'!$M$45</f>
        <v>0</v>
      </c>
      <c r="C17" s="96">
        <f>'KW 15'!$M$46</f>
        <v>0</v>
      </c>
      <c r="D17" s="124">
        <f>'KW 15'!$M$47</f>
        <v>0</v>
      </c>
    </row>
    <row r="18" spans="1:4" x14ac:dyDescent="0.2">
      <c r="A18" t="s">
        <v>44</v>
      </c>
      <c r="B18" s="78">
        <f>'KW 16'!$M$45</f>
        <v>0</v>
      </c>
      <c r="C18" s="96">
        <f>'KW 16'!$M$46</f>
        <v>0</v>
      </c>
      <c r="D18" s="124">
        <f>'KW 16'!$M$47</f>
        <v>0</v>
      </c>
    </row>
    <row r="19" spans="1:4" x14ac:dyDescent="0.2">
      <c r="A19" t="s">
        <v>45</v>
      </c>
      <c r="B19" s="78">
        <f>'KW 17'!$M$45</f>
        <v>0</v>
      </c>
      <c r="C19" s="96">
        <f>'KW 17'!$M$46</f>
        <v>0</v>
      </c>
      <c r="D19" s="124">
        <f>'KW 17'!$M$47</f>
        <v>0</v>
      </c>
    </row>
    <row r="20" spans="1:4" x14ac:dyDescent="0.2">
      <c r="A20" t="s">
        <v>46</v>
      </c>
      <c r="B20" s="78">
        <f>'KW 18'!$M$45</f>
        <v>0</v>
      </c>
      <c r="C20" s="96">
        <f>'KW 18'!$M$46</f>
        <v>0</v>
      </c>
      <c r="D20" s="124">
        <f>'KW 18'!$M$47</f>
        <v>0</v>
      </c>
    </row>
    <row r="21" spans="1:4" x14ac:dyDescent="0.2">
      <c r="A21" t="s">
        <v>47</v>
      </c>
      <c r="B21" s="78">
        <f>'KW 19'!$M$45</f>
        <v>0</v>
      </c>
      <c r="C21" s="96">
        <f>'KW 19'!$M$46</f>
        <v>0</v>
      </c>
      <c r="D21" s="124">
        <f>'KW 19'!$M$47</f>
        <v>0</v>
      </c>
    </row>
    <row r="22" spans="1:4" x14ac:dyDescent="0.2">
      <c r="A22" t="s">
        <v>48</v>
      </c>
      <c r="B22" s="78">
        <f>'KW 20'!$M$45</f>
        <v>0</v>
      </c>
      <c r="C22" s="96">
        <f>'KW 20'!$M$46</f>
        <v>0</v>
      </c>
      <c r="D22" s="124">
        <f>'KW 20'!$M$47</f>
        <v>0</v>
      </c>
    </row>
    <row r="23" spans="1:4" x14ac:dyDescent="0.2">
      <c r="A23" t="s">
        <v>49</v>
      </c>
      <c r="B23" s="78">
        <f>'KW 21'!$M$45</f>
        <v>0</v>
      </c>
      <c r="C23" s="96">
        <f>'KW 21'!$M$46</f>
        <v>0</v>
      </c>
      <c r="D23" s="124">
        <f>'KW 21'!$M$47</f>
        <v>0</v>
      </c>
    </row>
    <row r="24" spans="1:4" x14ac:dyDescent="0.2">
      <c r="A24" t="s">
        <v>50</v>
      </c>
      <c r="B24" s="78">
        <f>'KW 22'!$M$45</f>
        <v>0</v>
      </c>
      <c r="C24" s="96">
        <f>'KW 22'!$M$46</f>
        <v>0</v>
      </c>
      <c r="D24" s="124">
        <f>'KW 22'!$M$47</f>
        <v>0</v>
      </c>
    </row>
    <row r="25" spans="1:4" x14ac:dyDescent="0.2">
      <c r="A25" t="s">
        <v>51</v>
      </c>
      <c r="B25" s="78">
        <f>'KW 23'!$M$45</f>
        <v>0</v>
      </c>
      <c r="C25" s="96">
        <f>'KW 23'!$M$46</f>
        <v>0</v>
      </c>
      <c r="D25" s="124">
        <f>'KW 23'!$M$47</f>
        <v>0</v>
      </c>
    </row>
    <row r="26" spans="1:4" x14ac:dyDescent="0.2">
      <c r="A26" t="s">
        <v>52</v>
      </c>
      <c r="B26" s="78">
        <f>'KW 24'!$M$45</f>
        <v>0</v>
      </c>
      <c r="C26" s="96">
        <f>'KW 24'!$M$46</f>
        <v>0</v>
      </c>
      <c r="D26" s="124">
        <f>'KW 24'!$M$47</f>
        <v>0</v>
      </c>
    </row>
    <row r="27" spans="1:4" x14ac:dyDescent="0.2">
      <c r="A27" t="s">
        <v>53</v>
      </c>
      <c r="B27" s="78">
        <f>'KW 25'!$M$45</f>
        <v>0</v>
      </c>
      <c r="C27" s="96">
        <f>'KW 25'!$M$46</f>
        <v>0</v>
      </c>
      <c r="D27" s="124">
        <f>'KW 25'!$M$47</f>
        <v>0</v>
      </c>
    </row>
    <row r="28" spans="1:4" x14ac:dyDescent="0.2">
      <c r="A28" t="s">
        <v>54</v>
      </c>
      <c r="B28" s="78">
        <f>'KW 26'!$M$45</f>
        <v>0</v>
      </c>
      <c r="C28" s="96">
        <f>'KW 26'!$M$46</f>
        <v>0</v>
      </c>
      <c r="D28" s="124">
        <f>'KW 26'!$M$47</f>
        <v>0</v>
      </c>
    </row>
    <row r="29" spans="1:4" x14ac:dyDescent="0.2">
      <c r="A29" t="s">
        <v>55</v>
      </c>
      <c r="B29" s="78">
        <f>'KW 27'!$M$45</f>
        <v>0</v>
      </c>
      <c r="C29" s="96">
        <f>'KW 27'!$M$46</f>
        <v>0</v>
      </c>
      <c r="D29" s="124">
        <f>'KW 27'!$M$47</f>
        <v>0</v>
      </c>
    </row>
    <row r="30" spans="1:4" x14ac:dyDescent="0.2">
      <c r="A30" t="s">
        <v>56</v>
      </c>
      <c r="B30" s="78">
        <f>'KW 28'!$M$45</f>
        <v>0</v>
      </c>
      <c r="C30" s="96">
        <f>'KW 28'!$M$46</f>
        <v>0</v>
      </c>
      <c r="D30" s="124">
        <f>'KW 28'!$M$47</f>
        <v>0</v>
      </c>
    </row>
    <row r="31" spans="1:4" x14ac:dyDescent="0.2">
      <c r="A31" t="s">
        <v>57</v>
      </c>
      <c r="B31" s="78">
        <f>'KW 29'!$M$45</f>
        <v>0</v>
      </c>
      <c r="C31" s="96">
        <f>'KW 29'!$M$46</f>
        <v>0</v>
      </c>
      <c r="D31" s="124">
        <f>'KW 29'!$M$47</f>
        <v>0</v>
      </c>
    </row>
    <row r="32" spans="1:4" x14ac:dyDescent="0.2">
      <c r="A32" t="s">
        <v>58</v>
      </c>
      <c r="B32" s="78">
        <f>'KW 30'!$M$45</f>
        <v>0</v>
      </c>
      <c r="C32" s="96">
        <f>'KW 30'!$M$46</f>
        <v>0</v>
      </c>
      <c r="D32" s="124">
        <f>'KW 30'!$M$47</f>
        <v>0</v>
      </c>
    </row>
    <row r="33" spans="1:21" x14ac:dyDescent="0.2">
      <c r="A33" t="s">
        <v>59</v>
      </c>
      <c r="B33" s="78">
        <f>'KW 31'!$M$45</f>
        <v>0</v>
      </c>
      <c r="C33" s="96">
        <f>'KW 31'!$M$46</f>
        <v>0</v>
      </c>
      <c r="D33" s="124">
        <f>'KW 31'!$M$47</f>
        <v>0</v>
      </c>
    </row>
    <row r="34" spans="1:21" x14ac:dyDescent="0.2">
      <c r="A34" t="s">
        <v>60</v>
      </c>
      <c r="B34" s="78">
        <f>'KW 32'!$M$45</f>
        <v>0</v>
      </c>
      <c r="C34" s="96">
        <f>'KW 32'!$M$46</f>
        <v>0</v>
      </c>
      <c r="D34" s="124">
        <f>'KW 32'!$M$47</f>
        <v>0</v>
      </c>
    </row>
    <row r="35" spans="1:21" ht="19" x14ac:dyDescent="0.25">
      <c r="A35" t="s">
        <v>61</v>
      </c>
      <c r="B35" s="78">
        <f>'KW 33'!$M$45</f>
        <v>0</v>
      </c>
      <c r="C35" s="96">
        <f>'KW 33'!$M$46</f>
        <v>0</v>
      </c>
      <c r="D35" s="124">
        <f>'KW 33'!$M$47</f>
        <v>0</v>
      </c>
      <c r="U35" s="79" t="s">
        <v>129</v>
      </c>
    </row>
    <row r="36" spans="1:21" ht="17" thickBot="1" x14ac:dyDescent="0.25">
      <c r="A36" t="s">
        <v>62</v>
      </c>
      <c r="B36" s="78">
        <f>'KW 34'!$M$45</f>
        <v>0</v>
      </c>
      <c r="C36" s="96">
        <f>'KW 34'!$M$46</f>
        <v>0</v>
      </c>
      <c r="D36" s="124">
        <f>'KW 34'!$M$47</f>
        <v>0</v>
      </c>
    </row>
    <row r="37" spans="1:21" ht="17" thickBot="1" x14ac:dyDescent="0.25">
      <c r="A37" t="s">
        <v>63</v>
      </c>
      <c r="B37" s="78">
        <f>'KW 35'!$M$45</f>
        <v>0</v>
      </c>
      <c r="C37" s="96">
        <f>'KW 35'!$M$46</f>
        <v>0</v>
      </c>
      <c r="D37" s="124">
        <f>'KW 35'!$M$47</f>
        <v>0</v>
      </c>
      <c r="U37" s="81">
        <f>SUM(C3:C54)</f>
        <v>0</v>
      </c>
    </row>
    <row r="38" spans="1:21" x14ac:dyDescent="0.2">
      <c r="A38" t="s">
        <v>64</v>
      </c>
      <c r="B38" s="78">
        <f>'KW 36'!$M$45</f>
        <v>0</v>
      </c>
      <c r="C38" s="96">
        <f>'KW 36'!$M$46</f>
        <v>0</v>
      </c>
      <c r="D38" s="124">
        <f>'KW 36'!$M$47</f>
        <v>0</v>
      </c>
    </row>
    <row r="39" spans="1:21" x14ac:dyDescent="0.2">
      <c r="A39" t="s">
        <v>65</v>
      </c>
      <c r="B39" s="78">
        <f>'KW 37'!$M$45</f>
        <v>0</v>
      </c>
      <c r="C39" s="96">
        <f>'KW 37'!$M$46</f>
        <v>0</v>
      </c>
      <c r="D39" s="124">
        <f>'KW 37'!$M$47</f>
        <v>0</v>
      </c>
    </row>
    <row r="40" spans="1:21" x14ac:dyDescent="0.2">
      <c r="A40" t="s">
        <v>66</v>
      </c>
      <c r="B40" s="78">
        <f>'KW 38'!$M$45</f>
        <v>0</v>
      </c>
      <c r="C40" s="96">
        <f>'KW 38'!$M$46</f>
        <v>0</v>
      </c>
      <c r="D40" s="124">
        <f>'KW 38'!$M$47</f>
        <v>0</v>
      </c>
    </row>
    <row r="41" spans="1:21" x14ac:dyDescent="0.2">
      <c r="A41" t="s">
        <v>67</v>
      </c>
      <c r="B41" s="78">
        <f>'KW 39'!$M$45</f>
        <v>0</v>
      </c>
      <c r="C41" s="96">
        <f>'KW 39'!$M$46</f>
        <v>0</v>
      </c>
      <c r="D41" s="124">
        <f>'KW 39'!$M$47</f>
        <v>0</v>
      </c>
    </row>
    <row r="42" spans="1:21" x14ac:dyDescent="0.2">
      <c r="A42" t="s">
        <v>68</v>
      </c>
      <c r="B42" s="78">
        <f>'KW 40'!$M$45</f>
        <v>0</v>
      </c>
      <c r="C42" s="96">
        <f>'KW 40'!$M$46</f>
        <v>0</v>
      </c>
      <c r="D42" s="124">
        <f>'KW 40'!$M$47</f>
        <v>0</v>
      </c>
    </row>
    <row r="43" spans="1:21" x14ac:dyDescent="0.2">
      <c r="A43" t="s">
        <v>69</v>
      </c>
      <c r="B43" s="78">
        <f>'KW 41'!$M$45</f>
        <v>0</v>
      </c>
      <c r="C43" s="96">
        <f>'KW 41'!$M$46</f>
        <v>0</v>
      </c>
      <c r="D43" s="124">
        <f>'KW 41'!$M$47</f>
        <v>0</v>
      </c>
    </row>
    <row r="44" spans="1:21" x14ac:dyDescent="0.2">
      <c r="A44" t="s">
        <v>70</v>
      </c>
      <c r="B44" s="78">
        <f>'KW 42'!$M$45</f>
        <v>0</v>
      </c>
      <c r="C44" s="96">
        <f>'KW 42'!$M$46</f>
        <v>0</v>
      </c>
      <c r="D44" s="124">
        <f>'KW 42'!$M$47</f>
        <v>0</v>
      </c>
    </row>
    <row r="45" spans="1:21" x14ac:dyDescent="0.2">
      <c r="A45" t="s">
        <v>71</v>
      </c>
      <c r="B45" s="78">
        <f>'KW 43'!$M$45</f>
        <v>0</v>
      </c>
      <c r="C45" s="96">
        <f>'KW 43'!$M$46</f>
        <v>0</v>
      </c>
      <c r="D45" s="124">
        <f>'KW 43'!$M$47</f>
        <v>0</v>
      </c>
    </row>
    <row r="46" spans="1:21" x14ac:dyDescent="0.2">
      <c r="A46" t="s">
        <v>72</v>
      </c>
      <c r="B46" s="78">
        <f>'KW 44'!$M$45</f>
        <v>0</v>
      </c>
      <c r="C46" s="96">
        <f>'KW 44'!$M$46</f>
        <v>0</v>
      </c>
      <c r="D46" s="124">
        <f>'KW 44'!$M$47</f>
        <v>0</v>
      </c>
    </row>
    <row r="47" spans="1:21" x14ac:dyDescent="0.2">
      <c r="A47" t="s">
        <v>73</v>
      </c>
      <c r="B47" s="78">
        <f>'KW 45'!$M$45</f>
        <v>0</v>
      </c>
      <c r="C47" s="96">
        <f>'KW 45'!$M$46</f>
        <v>0</v>
      </c>
      <c r="D47" s="124">
        <f>'KW 45'!$M$47</f>
        <v>0</v>
      </c>
    </row>
    <row r="48" spans="1:21" x14ac:dyDescent="0.2">
      <c r="A48" t="s">
        <v>74</v>
      </c>
      <c r="B48" s="78">
        <f>'KW 46'!$M$45</f>
        <v>0</v>
      </c>
      <c r="C48" s="96">
        <f>'KW 46'!$M$46</f>
        <v>0</v>
      </c>
      <c r="D48" s="124">
        <f>'KW 46'!$M$47</f>
        <v>0</v>
      </c>
    </row>
    <row r="49" spans="1:4" x14ac:dyDescent="0.2">
      <c r="A49" t="s">
        <v>75</v>
      </c>
      <c r="B49" s="78">
        <f>'KW 47'!$M$45</f>
        <v>0</v>
      </c>
      <c r="C49" s="96">
        <f>'KW 47'!$M$46</f>
        <v>0</v>
      </c>
      <c r="D49" s="124">
        <f>'KW 47'!$M$47</f>
        <v>0</v>
      </c>
    </row>
    <row r="50" spans="1:4" x14ac:dyDescent="0.2">
      <c r="A50" t="s">
        <v>76</v>
      </c>
      <c r="B50" s="78">
        <f>'KW 48'!$M$45</f>
        <v>0</v>
      </c>
      <c r="C50" s="96">
        <f>'KW 48'!$M$46</f>
        <v>0</v>
      </c>
      <c r="D50" s="124">
        <f>'KW 48'!$M$47</f>
        <v>0</v>
      </c>
    </row>
    <row r="51" spans="1:4" x14ac:dyDescent="0.2">
      <c r="A51" t="s">
        <v>77</v>
      </c>
      <c r="B51" s="78">
        <f>'KW 49'!$M$45</f>
        <v>0</v>
      </c>
      <c r="C51" s="96">
        <f>'KW 49'!$M$46</f>
        <v>0</v>
      </c>
      <c r="D51" s="124">
        <f>'KW 49'!$M$47</f>
        <v>0</v>
      </c>
    </row>
    <row r="52" spans="1:4" x14ac:dyDescent="0.2">
      <c r="A52" t="s">
        <v>78</v>
      </c>
      <c r="B52" s="78">
        <f>'KW 50'!$M$45</f>
        <v>0</v>
      </c>
      <c r="C52" s="96">
        <f>'KW 50'!$M$46</f>
        <v>0</v>
      </c>
      <c r="D52" s="124">
        <f>'KW 50'!$M$47</f>
        <v>0</v>
      </c>
    </row>
    <row r="53" spans="1:4" x14ac:dyDescent="0.2">
      <c r="A53" t="s">
        <v>79</v>
      </c>
      <c r="B53" s="78">
        <f>'KW 51'!$M$45</f>
        <v>0</v>
      </c>
      <c r="C53" s="96">
        <f>'KW 51'!$M$46</f>
        <v>0</v>
      </c>
      <c r="D53" s="124">
        <f>'KW 51'!$M$47</f>
        <v>0</v>
      </c>
    </row>
    <row r="54" spans="1:4" x14ac:dyDescent="0.2">
      <c r="A54" t="s">
        <v>80</v>
      </c>
      <c r="B54" s="78">
        <f>'KW 52'!$M$45</f>
        <v>0</v>
      </c>
      <c r="C54" s="96">
        <f>'KW 52'!$M$46</f>
        <v>0</v>
      </c>
      <c r="D54" s="124">
        <f>'KW 52'!$M$47</f>
        <v>0</v>
      </c>
    </row>
    <row r="67" spans="21:21" ht="19" x14ac:dyDescent="0.25">
      <c r="U67" s="79" t="s">
        <v>138</v>
      </c>
    </row>
    <row r="68" spans="21:21" ht="17" thickBot="1" x14ac:dyDescent="0.25"/>
    <row r="69" spans="21:21" ht="17" thickBot="1" x14ac:dyDescent="0.25">
      <c r="U69" s="123">
        <f>SUM(D3:D54)</f>
        <v>0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/>
  <dimension ref="A1:N51"/>
  <sheetViews>
    <sheetView showGridLines="0" topLeftCell="A9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8"</f>
        <v>Trainingstagebuch KW 8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62ED3826-8D7D-ED4E-A12B-AA3FD19086CF}">
      <formula1>Sportarten</formula1>
    </dataValidation>
  </dataValidations>
  <hyperlinks>
    <hyperlink ref="C51" r:id="rId1" xr:uid="{4191ADF9-D8BC-6A43-BDD8-49FF861A134A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/>
  <dimension ref="A1:N51"/>
  <sheetViews>
    <sheetView showGridLines="0" topLeftCell="A10" workbookViewId="0">
      <selection activeCell="A41" sqref="A41:N47"/>
    </sheetView>
  </sheetViews>
  <sheetFormatPr baseColWidth="10" defaultColWidth="10.83203125" defaultRowHeight="16" x14ac:dyDescent="0.2"/>
  <cols>
    <col min="1" max="1" width="4.6640625" style="29" customWidth="1"/>
    <col min="2" max="3" width="12.6640625" style="29" customWidth="1"/>
    <col min="4" max="14" width="14.33203125" style="29" customWidth="1"/>
    <col min="15" max="16384" width="10.83203125" style="29"/>
  </cols>
  <sheetData>
    <row r="1" spans="1:13" ht="23" x14ac:dyDescent="0.25">
      <c r="A1" s="50" t="str">
        <f>"Trainingstagebuch KW 9"</f>
        <v>Trainingstagebuch KW 9</v>
      </c>
      <c r="C1" s="2"/>
      <c r="D1" s="2"/>
      <c r="E1" s="2"/>
      <c r="F1" s="2"/>
      <c r="G1" s="2"/>
      <c r="H1" s="2"/>
      <c r="I1" s="2"/>
      <c r="J1" s="2"/>
    </row>
    <row r="2" spans="1:13" ht="17" thickBot="1" x14ac:dyDescent="0.25">
      <c r="C2" s="2"/>
      <c r="D2" s="2"/>
      <c r="E2" s="2"/>
      <c r="F2" s="2"/>
      <c r="G2" s="2"/>
      <c r="H2" s="2"/>
      <c r="I2" s="2"/>
      <c r="J2" s="2"/>
    </row>
    <row r="3" spans="1:13" ht="17" customHeight="1" thickBot="1" x14ac:dyDescent="0.25">
      <c r="A3" s="133" t="s">
        <v>88</v>
      </c>
      <c r="B3" s="105" t="s">
        <v>0</v>
      </c>
      <c r="C3" s="106"/>
      <c r="D3" s="47" t="s">
        <v>1</v>
      </c>
      <c r="E3" s="47" t="s">
        <v>2</v>
      </c>
      <c r="F3" s="47" t="s">
        <v>3</v>
      </c>
      <c r="G3" s="47" t="s">
        <v>4</v>
      </c>
      <c r="H3" s="47" t="s">
        <v>5</v>
      </c>
      <c r="I3" s="47" t="s">
        <v>6</v>
      </c>
      <c r="J3" s="48" t="s">
        <v>7</v>
      </c>
      <c r="K3" s="12" t="s">
        <v>27</v>
      </c>
    </row>
    <row r="4" spans="1:13" x14ac:dyDescent="0.2">
      <c r="A4" s="134"/>
      <c r="B4" s="103" t="s">
        <v>8</v>
      </c>
      <c r="C4" s="104"/>
      <c r="D4" s="43" t="s">
        <v>123</v>
      </c>
      <c r="E4" s="43"/>
      <c r="F4" s="43"/>
      <c r="G4" s="43"/>
      <c r="H4" s="43"/>
      <c r="I4" s="43"/>
      <c r="J4" s="44"/>
      <c r="K4" s="39"/>
    </row>
    <row r="5" spans="1:13" x14ac:dyDescent="0.2">
      <c r="A5" s="134"/>
      <c r="B5" s="99" t="s">
        <v>9</v>
      </c>
      <c r="C5" s="4" t="s">
        <v>10</v>
      </c>
      <c r="D5" s="9"/>
      <c r="E5" s="9"/>
      <c r="F5" s="9"/>
      <c r="G5" s="9"/>
      <c r="H5" s="9"/>
      <c r="I5" s="9"/>
      <c r="J5" s="45"/>
      <c r="K5" s="40">
        <f>COUNTA(D5:J5)</f>
        <v>0</v>
      </c>
    </row>
    <row r="6" spans="1:13" x14ac:dyDescent="0.2">
      <c r="A6" s="134"/>
      <c r="B6" s="97"/>
      <c r="C6" s="4" t="s">
        <v>11</v>
      </c>
      <c r="D6" s="9"/>
      <c r="E6" s="9"/>
      <c r="F6" s="9"/>
      <c r="G6" s="9"/>
      <c r="H6" s="9"/>
      <c r="I6" s="9"/>
      <c r="J6" s="45"/>
      <c r="K6" s="40">
        <f t="shared" ref="K6:K9" si="0">COUNTA(D6:J6)</f>
        <v>0</v>
      </c>
    </row>
    <row r="7" spans="1:13" x14ac:dyDescent="0.2">
      <c r="A7" s="134"/>
      <c r="B7" s="97"/>
      <c r="C7" s="4" t="s">
        <v>12</v>
      </c>
      <c r="D7" s="9"/>
      <c r="E7" s="51"/>
      <c r="F7" s="9"/>
      <c r="G7" s="9"/>
      <c r="H7" s="9"/>
      <c r="I7" s="9"/>
      <c r="J7" s="45"/>
      <c r="K7" s="40">
        <f t="shared" si="0"/>
        <v>0</v>
      </c>
    </row>
    <row r="8" spans="1:13" x14ac:dyDescent="0.2">
      <c r="A8" s="134"/>
      <c r="B8" s="97"/>
      <c r="C8" s="4" t="s">
        <v>13</v>
      </c>
      <c r="D8" s="9"/>
      <c r="E8" s="9"/>
      <c r="F8" s="51"/>
      <c r="G8" s="9"/>
      <c r="H8" s="9"/>
      <c r="I8" s="9"/>
      <c r="J8" s="45"/>
      <c r="K8" s="40">
        <f t="shared" si="0"/>
        <v>0</v>
      </c>
    </row>
    <row r="9" spans="1:13" x14ac:dyDescent="0.2">
      <c r="A9" s="134"/>
      <c r="B9" s="100"/>
      <c r="C9" s="4" t="s">
        <v>14</v>
      </c>
      <c r="D9" s="9"/>
      <c r="E9" s="9"/>
      <c r="F9" s="9"/>
      <c r="G9" s="9"/>
      <c r="H9" s="9"/>
      <c r="I9" s="9"/>
      <c r="J9" s="45"/>
      <c r="K9" s="40">
        <f t="shared" si="0"/>
        <v>0</v>
      </c>
    </row>
    <row r="10" spans="1:13" x14ac:dyDescent="0.2">
      <c r="A10" s="134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45"/>
      <c r="K10" s="40"/>
    </row>
    <row r="11" spans="1:13" x14ac:dyDescent="0.2">
      <c r="A11" s="134"/>
      <c r="B11" s="130" t="s">
        <v>17</v>
      </c>
      <c r="C11" s="16" t="s">
        <v>18</v>
      </c>
      <c r="D11" s="73"/>
      <c r="E11" s="73"/>
      <c r="F11" s="73"/>
      <c r="G11" s="73"/>
      <c r="H11" s="73"/>
      <c r="I11" s="73"/>
      <c r="J11" s="74"/>
      <c r="K11" s="41"/>
    </row>
    <row r="12" spans="1:13" x14ac:dyDescent="0.2">
      <c r="A12" s="134"/>
      <c r="B12" s="132"/>
      <c r="C12" s="16" t="s">
        <v>134</v>
      </c>
      <c r="D12" s="118"/>
      <c r="E12" s="118"/>
      <c r="F12" s="118"/>
      <c r="G12" s="118"/>
      <c r="H12" s="118"/>
      <c r="I12" s="118"/>
      <c r="J12" s="119"/>
      <c r="K12" s="120"/>
    </row>
    <row r="13" spans="1:13" ht="67" customHeight="1" thickBot="1" x14ac:dyDescent="0.25">
      <c r="A13" s="135"/>
      <c r="B13" s="101" t="s">
        <v>19</v>
      </c>
      <c r="C13" s="102"/>
      <c r="D13" s="25"/>
      <c r="E13" s="25"/>
      <c r="F13" s="25"/>
      <c r="G13" s="25"/>
      <c r="H13" s="25"/>
      <c r="I13" s="25"/>
      <c r="J13" s="26"/>
      <c r="K13" s="46"/>
    </row>
    <row r="14" spans="1:13" x14ac:dyDescent="0.2">
      <c r="A14" s="133" t="s">
        <v>89</v>
      </c>
      <c r="B14" s="103" t="s">
        <v>8</v>
      </c>
      <c r="C14" s="104"/>
      <c r="D14" s="43"/>
      <c r="E14" s="43"/>
      <c r="F14" s="43"/>
      <c r="G14" s="43"/>
      <c r="H14" s="43"/>
      <c r="I14" s="43"/>
      <c r="J14" s="44"/>
      <c r="K14" s="39"/>
      <c r="M14" s="107"/>
    </row>
    <row r="15" spans="1:13" x14ac:dyDescent="0.2">
      <c r="A15" s="134"/>
      <c r="B15" s="99" t="s">
        <v>9</v>
      </c>
      <c r="C15" s="4" t="s">
        <v>10</v>
      </c>
      <c r="D15" s="9"/>
      <c r="E15" s="9"/>
      <c r="F15" s="9"/>
      <c r="G15" s="9"/>
      <c r="H15" s="9"/>
      <c r="I15" s="9"/>
      <c r="J15" s="45"/>
      <c r="K15" s="40">
        <f>COUNTA(D15:J15)</f>
        <v>0</v>
      </c>
    </row>
    <row r="16" spans="1:13" x14ac:dyDescent="0.2">
      <c r="A16" s="134"/>
      <c r="B16" s="97"/>
      <c r="C16" s="4" t="s">
        <v>11</v>
      </c>
      <c r="D16" s="9"/>
      <c r="E16" s="9"/>
      <c r="F16" s="9"/>
      <c r="G16" s="9"/>
      <c r="H16" s="9"/>
      <c r="I16" s="9"/>
      <c r="J16" s="45"/>
      <c r="K16" s="40">
        <f t="shared" ref="K16:K19" si="1">COUNTA(D16:J16)</f>
        <v>0</v>
      </c>
    </row>
    <row r="17" spans="1:11" x14ac:dyDescent="0.2">
      <c r="A17" s="134"/>
      <c r="B17" s="97"/>
      <c r="C17" s="4" t="s">
        <v>12</v>
      </c>
      <c r="D17" s="9"/>
      <c r="E17" s="9"/>
      <c r="F17" s="9"/>
      <c r="G17" s="51"/>
      <c r="H17" s="9"/>
      <c r="I17" s="9"/>
      <c r="J17" s="45"/>
      <c r="K17" s="40">
        <f t="shared" si="1"/>
        <v>0</v>
      </c>
    </row>
    <row r="18" spans="1:11" x14ac:dyDescent="0.2">
      <c r="A18" s="134"/>
      <c r="B18" s="97"/>
      <c r="C18" s="4" t="s">
        <v>13</v>
      </c>
      <c r="D18" s="9"/>
      <c r="E18" s="9"/>
      <c r="F18" s="9"/>
      <c r="G18" s="9"/>
      <c r="H18" s="9"/>
      <c r="I18" s="9"/>
      <c r="J18" s="45"/>
      <c r="K18" s="40">
        <f t="shared" si="1"/>
        <v>0</v>
      </c>
    </row>
    <row r="19" spans="1:11" x14ac:dyDescent="0.2">
      <c r="A19" s="134"/>
      <c r="B19" s="100"/>
      <c r="C19" s="4" t="s">
        <v>14</v>
      </c>
      <c r="D19" s="9"/>
      <c r="E19" s="9"/>
      <c r="F19" s="9"/>
      <c r="G19" s="9"/>
      <c r="H19" s="9"/>
      <c r="I19" s="9"/>
      <c r="J19" s="45"/>
      <c r="K19" s="40">
        <f t="shared" si="1"/>
        <v>0</v>
      </c>
    </row>
    <row r="20" spans="1:11" x14ac:dyDescent="0.2">
      <c r="A20" s="134"/>
      <c r="B20" s="5" t="s">
        <v>15</v>
      </c>
      <c r="C20" s="4" t="s">
        <v>16</v>
      </c>
      <c r="D20" s="9"/>
      <c r="E20" s="9"/>
      <c r="F20" s="9"/>
      <c r="G20" s="9"/>
      <c r="H20" s="9"/>
      <c r="I20" s="9"/>
      <c r="J20" s="45"/>
      <c r="K20" s="40"/>
    </row>
    <row r="21" spans="1:11" x14ac:dyDescent="0.2">
      <c r="A21" s="134"/>
      <c r="B21" s="130" t="s">
        <v>17</v>
      </c>
      <c r="C21" s="16" t="s">
        <v>18</v>
      </c>
      <c r="D21" s="73"/>
      <c r="E21" s="73"/>
      <c r="F21" s="73"/>
      <c r="G21" s="73"/>
      <c r="H21" s="73"/>
      <c r="I21" s="73"/>
      <c r="J21" s="74"/>
      <c r="K21" s="41"/>
    </row>
    <row r="22" spans="1:11" x14ac:dyDescent="0.2">
      <c r="A22" s="134"/>
      <c r="B22" s="132"/>
      <c r="C22" s="16" t="s">
        <v>134</v>
      </c>
      <c r="D22" s="118"/>
      <c r="E22" s="118"/>
      <c r="F22" s="118"/>
      <c r="G22" s="118"/>
      <c r="H22" s="118"/>
      <c r="I22" s="118"/>
      <c r="J22" s="119"/>
      <c r="K22" s="121"/>
    </row>
    <row r="23" spans="1:11" ht="67" customHeight="1" thickBot="1" x14ac:dyDescent="0.25">
      <c r="A23" s="135"/>
      <c r="B23" s="101" t="s">
        <v>19</v>
      </c>
      <c r="C23" s="102"/>
      <c r="D23" s="25"/>
      <c r="E23" s="25"/>
      <c r="F23" s="25"/>
      <c r="G23" s="25"/>
      <c r="H23" s="25"/>
      <c r="I23" s="25"/>
      <c r="J23" s="26"/>
      <c r="K23" s="42"/>
    </row>
    <row r="24" spans="1:11" x14ac:dyDescent="0.2">
      <c r="A24" s="133" t="s">
        <v>93</v>
      </c>
      <c r="B24" s="103" t="s">
        <v>8</v>
      </c>
      <c r="C24" s="104"/>
      <c r="D24" s="43"/>
      <c r="E24" s="43"/>
      <c r="F24" s="43"/>
      <c r="G24" s="43"/>
      <c r="H24" s="43"/>
      <c r="I24" s="43"/>
      <c r="J24" s="44"/>
      <c r="K24" s="39"/>
    </row>
    <row r="25" spans="1:11" x14ac:dyDescent="0.2">
      <c r="A25" s="134"/>
      <c r="B25" s="99" t="s">
        <v>9</v>
      </c>
      <c r="C25" s="4" t="s">
        <v>10</v>
      </c>
      <c r="D25" s="9"/>
      <c r="E25" s="9"/>
      <c r="F25" s="9"/>
      <c r="G25" s="9"/>
      <c r="H25" s="9"/>
      <c r="I25" s="9"/>
      <c r="J25" s="45"/>
      <c r="K25" s="40">
        <f>COUNTA(D25:J25)</f>
        <v>0</v>
      </c>
    </row>
    <row r="26" spans="1:11" x14ac:dyDescent="0.2">
      <c r="A26" s="134"/>
      <c r="B26" s="97"/>
      <c r="C26" s="4" t="s">
        <v>11</v>
      </c>
      <c r="D26" s="9"/>
      <c r="E26" s="51"/>
      <c r="F26" s="9"/>
      <c r="G26" s="9"/>
      <c r="H26" s="9"/>
      <c r="I26" s="9"/>
      <c r="J26" s="45"/>
      <c r="K26" s="40">
        <f t="shared" ref="K26:K29" si="2">COUNTA(D26:J26)</f>
        <v>0</v>
      </c>
    </row>
    <row r="27" spans="1:11" x14ac:dyDescent="0.2">
      <c r="A27" s="134"/>
      <c r="B27" s="97"/>
      <c r="C27" s="4" t="s">
        <v>12</v>
      </c>
      <c r="D27" s="9"/>
      <c r="E27" s="9"/>
      <c r="F27" s="9"/>
      <c r="G27" s="9"/>
      <c r="H27" s="9"/>
      <c r="I27" s="9"/>
      <c r="J27" s="45"/>
      <c r="K27" s="40">
        <f t="shared" si="2"/>
        <v>0</v>
      </c>
    </row>
    <row r="28" spans="1:11" x14ac:dyDescent="0.2">
      <c r="A28" s="134"/>
      <c r="B28" s="97"/>
      <c r="C28" s="4" t="s">
        <v>13</v>
      </c>
      <c r="D28" s="9"/>
      <c r="E28" s="9"/>
      <c r="F28" s="51"/>
      <c r="G28" s="9"/>
      <c r="H28" s="9"/>
      <c r="I28" s="9"/>
      <c r="J28" s="52"/>
      <c r="K28" s="40">
        <f t="shared" si="2"/>
        <v>0</v>
      </c>
    </row>
    <row r="29" spans="1:11" x14ac:dyDescent="0.2">
      <c r="A29" s="134"/>
      <c r="B29" s="100"/>
      <c r="C29" s="4" t="s">
        <v>14</v>
      </c>
      <c r="D29" s="9"/>
      <c r="E29" s="9"/>
      <c r="F29" s="9"/>
      <c r="G29" s="9"/>
      <c r="H29" s="9"/>
      <c r="I29" s="9"/>
      <c r="J29" s="45"/>
      <c r="K29" s="40">
        <f t="shared" si="2"/>
        <v>0</v>
      </c>
    </row>
    <row r="30" spans="1:11" x14ac:dyDescent="0.2">
      <c r="A30" s="134"/>
      <c r="B30" s="5" t="s">
        <v>15</v>
      </c>
      <c r="C30" s="4" t="s">
        <v>16</v>
      </c>
      <c r="D30" s="9"/>
      <c r="E30" s="9"/>
      <c r="F30" s="9"/>
      <c r="G30" s="9"/>
      <c r="H30" s="9"/>
      <c r="I30" s="9"/>
      <c r="J30" s="45"/>
      <c r="K30" s="40"/>
    </row>
    <row r="31" spans="1:11" x14ac:dyDescent="0.2">
      <c r="A31" s="134"/>
      <c r="B31" s="130" t="s">
        <v>17</v>
      </c>
      <c r="C31" s="16" t="s">
        <v>18</v>
      </c>
      <c r="D31" s="73"/>
      <c r="E31" s="73"/>
      <c r="F31" s="73"/>
      <c r="G31" s="73"/>
      <c r="H31" s="73"/>
      <c r="I31" s="73"/>
      <c r="J31" s="74"/>
      <c r="K31" s="41"/>
    </row>
    <row r="32" spans="1:11" x14ac:dyDescent="0.2">
      <c r="A32" s="134"/>
      <c r="B32" s="132"/>
      <c r="C32" s="16" t="s">
        <v>134</v>
      </c>
      <c r="D32" s="118"/>
      <c r="E32" s="118"/>
      <c r="F32" s="118"/>
      <c r="G32" s="118"/>
      <c r="H32" s="118"/>
      <c r="I32" s="118"/>
      <c r="J32" s="119"/>
      <c r="K32" s="121"/>
    </row>
    <row r="33" spans="1:14" ht="67" customHeight="1" thickBot="1" x14ac:dyDescent="0.25">
      <c r="A33" s="135"/>
      <c r="B33" s="101" t="s">
        <v>19</v>
      </c>
      <c r="C33" s="102"/>
      <c r="D33" s="25"/>
      <c r="E33" s="25"/>
      <c r="F33" s="25"/>
      <c r="G33" s="25"/>
      <c r="H33" s="25"/>
      <c r="I33" s="25"/>
      <c r="J33" s="26"/>
      <c r="K33" s="42"/>
    </row>
    <row r="34" spans="1:14" x14ac:dyDescent="0.2">
      <c r="B34" s="97" t="s">
        <v>20</v>
      </c>
      <c r="C34" s="17" t="s">
        <v>94</v>
      </c>
      <c r="D34" s="18"/>
      <c r="E34" s="18"/>
      <c r="F34" s="18"/>
      <c r="G34" s="18"/>
      <c r="H34" s="18"/>
      <c r="I34" s="18"/>
      <c r="J34" s="19"/>
      <c r="K34" s="31" t="str">
        <f>IF(SUM(D34:J34)&gt;0,AVERAGE(D34:J34),"")</f>
        <v/>
      </c>
    </row>
    <row r="35" spans="1:14" x14ac:dyDescent="0.2">
      <c r="B35" s="97"/>
      <c r="C35" s="6" t="s">
        <v>95</v>
      </c>
      <c r="D35" s="9"/>
      <c r="E35" s="9"/>
      <c r="F35" s="9"/>
      <c r="G35" s="9"/>
      <c r="H35" s="9"/>
      <c r="I35" s="9"/>
      <c r="J35" s="13"/>
      <c r="K35" s="31" t="str">
        <f t="shared" ref="K35:K36" si="3">IF(SUM(D35:J35)&gt;0,AVERAGE(D35:J35),"")</f>
        <v/>
      </c>
    </row>
    <row r="36" spans="1:14" x14ac:dyDescent="0.2">
      <c r="B36" s="97"/>
      <c r="C36" s="6" t="s">
        <v>21</v>
      </c>
      <c r="D36" s="9"/>
      <c r="E36" s="9"/>
      <c r="F36" s="9"/>
      <c r="G36" s="9"/>
      <c r="H36" s="9"/>
      <c r="I36" s="9"/>
      <c r="J36" s="13"/>
      <c r="K36" s="31" t="str">
        <f t="shared" si="3"/>
        <v/>
      </c>
    </row>
    <row r="37" spans="1:14" x14ac:dyDescent="0.2">
      <c r="B37" s="97"/>
      <c r="C37" s="6" t="s">
        <v>22</v>
      </c>
      <c r="D37" s="9"/>
      <c r="E37" s="9"/>
      <c r="F37" s="9"/>
      <c r="G37" s="9"/>
      <c r="H37" s="9"/>
      <c r="I37" s="9"/>
      <c r="J37" s="13"/>
      <c r="K37" s="32"/>
    </row>
    <row r="38" spans="1:14" x14ac:dyDescent="0.2">
      <c r="B38" s="97"/>
      <c r="C38" s="7" t="s">
        <v>23</v>
      </c>
      <c r="D38" s="10"/>
      <c r="E38" s="10"/>
      <c r="F38" s="10"/>
      <c r="G38" s="10"/>
      <c r="H38" s="10"/>
      <c r="I38" s="10"/>
      <c r="J38" s="14"/>
      <c r="K38" s="32"/>
    </row>
    <row r="39" spans="1:14" ht="17.5" customHeight="1" thickBot="1" x14ac:dyDescent="0.25">
      <c r="B39" s="98"/>
      <c r="C39" s="8" t="s">
        <v>24</v>
      </c>
      <c r="D39" s="11"/>
      <c r="E39" s="11"/>
      <c r="F39" s="11"/>
      <c r="G39" s="11"/>
      <c r="H39" s="11"/>
      <c r="I39" s="11"/>
      <c r="J39" s="15"/>
      <c r="K39" s="33"/>
    </row>
    <row r="40" spans="1:14" ht="17.5" customHeight="1" x14ac:dyDescent="0.2">
      <c r="B40" s="2"/>
      <c r="C40" s="2"/>
      <c r="D40" s="2"/>
      <c r="E40" s="2"/>
      <c r="F40" s="2"/>
      <c r="G40" s="2"/>
      <c r="H40" s="2"/>
      <c r="I40" s="2"/>
      <c r="J40" s="2"/>
    </row>
    <row r="41" spans="1:14" x14ac:dyDescent="0.2">
      <c r="B41" s="63" t="s">
        <v>26</v>
      </c>
      <c r="C41" s="2"/>
      <c r="D41" s="2"/>
      <c r="E41" s="2"/>
      <c r="F41" s="2"/>
      <c r="G41" s="2"/>
      <c r="H41" s="2"/>
      <c r="I41" s="2"/>
      <c r="J41" s="2"/>
    </row>
    <row r="42" spans="1:14" ht="9" customHeight="1" thickBot="1" x14ac:dyDescent="0.25">
      <c r="B42" s="63"/>
      <c r="C42" s="2"/>
      <c r="D42" s="2"/>
      <c r="E42" s="2"/>
      <c r="F42" s="2"/>
      <c r="G42" s="2"/>
      <c r="H42" s="2"/>
      <c r="I42" s="2"/>
      <c r="J42" s="2"/>
    </row>
    <row r="43" spans="1:14" customFormat="1" ht="17" customHeight="1" x14ac:dyDescent="0.2">
      <c r="B43" s="66"/>
      <c r="C43" s="67"/>
      <c r="D43" s="68" t="s">
        <v>112</v>
      </c>
      <c r="E43" s="68" t="s">
        <v>113</v>
      </c>
      <c r="F43" s="68" t="s">
        <v>114</v>
      </c>
      <c r="G43" s="68" t="s">
        <v>115</v>
      </c>
      <c r="H43" s="68" t="s">
        <v>116</v>
      </c>
      <c r="I43" s="68" t="s">
        <v>117</v>
      </c>
      <c r="J43" s="68" t="s">
        <v>118</v>
      </c>
      <c r="K43" s="68" t="s">
        <v>119</v>
      </c>
      <c r="L43" s="68" t="s">
        <v>120</v>
      </c>
      <c r="M43" s="68" t="s">
        <v>121</v>
      </c>
      <c r="N43" s="108"/>
    </row>
    <row r="44" spans="1:14" ht="17" customHeight="1" x14ac:dyDescent="0.2">
      <c r="B44" s="60" t="s">
        <v>8</v>
      </c>
      <c r="C44" s="65"/>
      <c r="D44" s="71" t="str">
        <f>Listen!C8</f>
        <v>-</v>
      </c>
      <c r="E44" s="71" t="str">
        <f>Listen!C9</f>
        <v>-</v>
      </c>
      <c r="F44" s="71" t="str">
        <f>Listen!C10</f>
        <v>-</v>
      </c>
      <c r="G44" s="71" t="str">
        <f>Listen!C11</f>
        <v>-</v>
      </c>
      <c r="H44" s="71" t="str">
        <f>Listen!C12</f>
        <v>-</v>
      </c>
      <c r="I44" s="71" t="str">
        <f>Listen!C13</f>
        <v>-</v>
      </c>
      <c r="J44" s="71" t="str">
        <f>Listen!C14</f>
        <v>-</v>
      </c>
      <c r="K44" s="71" t="str">
        <f>Listen!C15</f>
        <v>-</v>
      </c>
      <c r="L44" s="71" t="str">
        <f>Listen!C16</f>
        <v>-</v>
      </c>
      <c r="M44" s="71" t="str">
        <f>Listen!C17</f>
        <v>-</v>
      </c>
      <c r="N44" s="109" t="s">
        <v>27</v>
      </c>
    </row>
    <row r="45" spans="1:14" ht="17" customHeight="1" x14ac:dyDescent="0.2">
      <c r="B45" s="60" t="s">
        <v>25</v>
      </c>
      <c r="C45" s="61" t="s">
        <v>16</v>
      </c>
      <c r="D45" s="72">
        <f>SUMIF($D$4:$J$4,$D$44,D10:J10)+SUMIF($D$14:$J$14,$D$44,D20:J20)+SUMIF($D$24:$J$24,$D$44,D30:J30)</f>
        <v>0</v>
      </c>
      <c r="E45" s="72">
        <f>SUMIF(D4:J4,E44,D10:J10)+SUMIF(D14:J14,E44,D20:J20)+SUMIF(D24:J24,E44,D30:J30)</f>
        <v>0</v>
      </c>
      <c r="F45" s="72">
        <f>SUMIF(D4:J4,F44,D10:J10)+SUMIF(D14:J14,F44,D20:J20)+SUMIF(D24:J24,F44,D30:J30)</f>
        <v>0</v>
      </c>
      <c r="G45" s="72">
        <f>SUMIF(D4:J4,G44,D10:J10)+SUMIF(D14:J14,G44,D20:J20)+SUMIF(D24:J24,G44,D30:J30)</f>
        <v>0</v>
      </c>
      <c r="H45" s="72">
        <f>SUMIF(D4:J4,H44,D10:J10)+SUMIF(D14:J14,H44,D20:J20)+SUMIF(D24:J24,H44,D30:J30)</f>
        <v>0</v>
      </c>
      <c r="I45" s="72">
        <f>SUMIF(D4:J4,I44,D10:J10)+SUMIF(D14:J14,I44,D20:J20)+SUMIF(D24:J24,I44,D30:J30)</f>
        <v>0</v>
      </c>
      <c r="J45" s="72">
        <f>SUMIF(D4:J4,J44,D10:J10)+SUMIF(D14:J14,J44,D20:J20)+SUMIF(D24:J24,J44,D30:J30)</f>
        <v>0</v>
      </c>
      <c r="K45" s="72">
        <f>SUMIF(D4:J4,K44,D10:J10)+SUMIF(D14:J14,K44,D20:J20)+SUMIF(D24:J24,K44,D30:J30)</f>
        <v>0</v>
      </c>
      <c r="L45" s="72">
        <f>SUMIF(D4:J4,L44,D10:J10)+SUMIF(D14:J14,L44,D20:J20)+SUMIF(D24:J24,L44,D30:J30)</f>
        <v>0</v>
      </c>
      <c r="M45" s="72">
        <f>SUMIF(D4:J4,M44,D10:J10)+SUMIF(D14:J14,M44,D20:J20)+SUMIF(D24:J24,M44,D30:J30)</f>
        <v>0</v>
      </c>
      <c r="N45" s="110">
        <f>SUM(D45:M45)</f>
        <v>0</v>
      </c>
    </row>
    <row r="46" spans="1:14" ht="17" customHeight="1" x14ac:dyDescent="0.2">
      <c r="B46" s="130" t="s">
        <v>17</v>
      </c>
      <c r="C46" s="111" t="s">
        <v>18</v>
      </c>
      <c r="D46" s="112">
        <f>SUMIF($D$4:$J$4,$D$44,D11:J11)+SUMIF($D$14:$J$14,$D$44,D21:J21)+SUMIF($D$24:$J$24,$D$44,D31:J31)</f>
        <v>0</v>
      </c>
      <c r="E46" s="112">
        <f>SUMIF($D$4:$J$4,E44,D11:J11)+SUMIF(D14:J14,E44,D21:J21)+SUMIF(D24:J24,E44,D31:J31)</f>
        <v>0</v>
      </c>
      <c r="F46" s="112">
        <f>SUMIF(D4:J4,F44,D11:J11)+SUMIF(D14:J14,F44,D21:J21)+SUMIF(D24:J24,F44,D31:J31)</f>
        <v>0</v>
      </c>
      <c r="G46" s="112">
        <f>SUMIF(D4:J4,G44,D11:J11)+SUMIF(D14:J14,G44,D21:J21)+SUMIF(D24:J24,G44,D31:J31)</f>
        <v>0</v>
      </c>
      <c r="H46" s="112">
        <f>SUMIF(D4:J4,H44,D11:J11)+SUMIF(D14:J14,H44,D21:J21)+SUMIF(D24:J24,H44,D31:J31)</f>
        <v>0</v>
      </c>
      <c r="I46" s="112">
        <f>SUMIF(D4:J4,I44,D11:J11)+SUMIF(D14:J14,I44,D21:J21)+SUMIF(D24:J24,I44,D31:J31)</f>
        <v>0</v>
      </c>
      <c r="J46" s="112">
        <f>SUMIF(D4:J4,J44,D11:J11)+SUMIF(D14:J14,J44,D21:J21)+SUMIF(D24:J24,J44,D31:J31)</f>
        <v>0</v>
      </c>
      <c r="K46" s="112">
        <f>SUMIF(D4:J4,K44,D11:J11)+SUMIF(D14:J14,K44,D21:J21)+SUMIF(D24:J24,K44,D31:J31)</f>
        <v>0</v>
      </c>
      <c r="L46" s="112">
        <f>SUMIF(D4:J4,L44,D11:J11)+SUMIF(D14:J14,L44,D21:J21)+SUMIF(D24:J24,L44,D31:J31)</f>
        <v>0</v>
      </c>
      <c r="M46" s="112">
        <f>SUMIF(D4:J4,M44,D11:J11)+SUMIF(D14:J14,M44,D21:J21)+SUMIF(D24:J24,M44,D31:J31)</f>
        <v>0</v>
      </c>
      <c r="N46" s="113">
        <f>SUM(D46:M46)</f>
        <v>0</v>
      </c>
    </row>
    <row r="47" spans="1:14" ht="17" customHeight="1" thickBot="1" x14ac:dyDescent="0.25">
      <c r="B47" s="131"/>
      <c r="C47" s="62" t="s">
        <v>134</v>
      </c>
      <c r="D47" s="114">
        <f>SUMIF($D$4:$J$4,$D$44,D12:J12)+SUMIF($D$14:$J$14,$D$44,D22:J22)+SUMIF($D$24:$J$24,$D$44,D32:J32)</f>
        <v>0</v>
      </c>
      <c r="E47" s="114">
        <f>SUMIF($D$4:$J$4,E44,D12:J12)+SUMIF(D14:J14,E44,D22:J22)+SUMIF(D24:J24,E44,D32:J32)</f>
        <v>0</v>
      </c>
      <c r="F47" s="114">
        <f>SUMIF($D$4:$J$4,F44,D12:J12)+SUMIF(D14:J14,F44,D22:J22)+SUMIF(D24:J24,F44,D32:J32)</f>
        <v>0</v>
      </c>
      <c r="G47" s="114">
        <f>SUMIF($D$4:$J$4,G44,D12:J12)+SUMIF(D14:J14,G44,D22:J22)+SUMIF(D24:J24,G44,D32:J32)</f>
        <v>0</v>
      </c>
      <c r="H47" s="114">
        <f>SUMIF($D$4:$J$4,H44,D12:J12)+SUMIF(D14:J14,H44,D22:J22)+SUMIF(D24:J24,H44,D32:J32)</f>
        <v>0</v>
      </c>
      <c r="I47" s="114">
        <f>SUMIF($D$4:$J$4,I44,D12:J12)+SUMIF(D14:J14,I44,D22:J22)+SUMIF(D24:J24,I44,D32:J32)</f>
        <v>0</v>
      </c>
      <c r="J47" s="114">
        <f>SUMIF($D$4:$J$4,J44,D12:J12)+SUMIF(D14:J14,J44,D22:J22)+SUMIF(D24:J24,J44,D32:J32)</f>
        <v>0</v>
      </c>
      <c r="K47" s="114">
        <f>SUMIF($D$4:$J$4,K44,D12:J12)+SUMIF(D14:J14,K44,D22:J22)+SUMIF(D24:J24,K44,D32:J32)</f>
        <v>0</v>
      </c>
      <c r="L47" s="114">
        <f>SUMIF($D$4:$J$4,L44,D12:J12)+SUMIF(D14:J14,L44,D22:J22)+SUMIF(D24:J24,L44,D32:J32)</f>
        <v>0</v>
      </c>
      <c r="M47" s="114">
        <f>SUMIF($D$4:$J$4,M44,D12:J12)+SUMIF(D14:J14,M44,D22:J22)+SUMIF(D24:J24,M44,D32:J32)</f>
        <v>0</v>
      </c>
      <c r="N47" s="115">
        <f>SUM(D47:M47)</f>
        <v>0</v>
      </c>
    </row>
    <row r="48" spans="1:14" ht="17.5" customHeight="1" x14ac:dyDescent="0.2"/>
    <row r="49" spans="1:14" ht="17.5" customHeight="1" x14ac:dyDescent="0.2">
      <c r="A49" s="49" t="s">
        <v>122</v>
      </c>
      <c r="F49" s="49" t="s">
        <v>110</v>
      </c>
      <c r="L49" s="69" t="s">
        <v>124</v>
      </c>
      <c r="M49" s="70"/>
      <c r="N49" s="70"/>
    </row>
    <row r="50" spans="1:14" ht="17.5" customHeight="1" x14ac:dyDescent="0.2"/>
    <row r="51" spans="1:14" x14ac:dyDescent="0.2">
      <c r="A51" s="29" t="s">
        <v>136</v>
      </c>
      <c r="C51" s="30" t="s">
        <v>86</v>
      </c>
    </row>
  </sheetData>
  <mergeCells count="7">
    <mergeCell ref="B46:B47"/>
    <mergeCell ref="A3:A13"/>
    <mergeCell ref="B11:B12"/>
    <mergeCell ref="A14:A23"/>
    <mergeCell ref="B21:B22"/>
    <mergeCell ref="A24:A33"/>
    <mergeCell ref="B31:B32"/>
  </mergeCells>
  <dataValidations count="1">
    <dataValidation type="list" allowBlank="1" showInputMessage="1" showErrorMessage="1" sqref="D4:J4 D14:J14 D24:J24" xr:uid="{7BD08E63-76A3-D54E-8030-763896F05192}">
      <formula1>Sportarten</formula1>
    </dataValidation>
  </dataValidations>
  <hyperlinks>
    <hyperlink ref="C51" r:id="rId1" xr:uid="{325152C2-17F9-2643-95C5-26695CEB3404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70</vt:i4>
      </vt:variant>
      <vt:variant>
        <vt:lpstr>Benannte Bereiche</vt:lpstr>
      </vt:variant>
      <vt:variant>
        <vt:i4>53</vt:i4>
      </vt:variant>
    </vt:vector>
  </HeadingPairs>
  <TitlesOfParts>
    <vt:vector size="123" baseType="lpstr">
      <vt:lpstr>KW 1</vt:lpstr>
      <vt:lpstr>KW 2</vt:lpstr>
      <vt:lpstr>KW 3</vt:lpstr>
      <vt:lpstr>KW 4</vt:lpstr>
      <vt:lpstr>KW 5</vt:lpstr>
      <vt:lpstr>KW 6</vt:lpstr>
      <vt:lpstr>KW 7</vt:lpstr>
      <vt:lpstr>KW 8</vt:lpstr>
      <vt:lpstr>KW 9</vt:lpstr>
      <vt:lpstr>KW 10</vt:lpstr>
      <vt:lpstr>KW 11</vt:lpstr>
      <vt:lpstr>KW 12</vt:lpstr>
      <vt:lpstr>KW 13</vt:lpstr>
      <vt:lpstr>KW 14</vt:lpstr>
      <vt:lpstr>KW 15</vt:lpstr>
      <vt:lpstr>KW 16</vt:lpstr>
      <vt:lpstr>KW 17</vt:lpstr>
      <vt:lpstr>KW 18</vt:lpstr>
      <vt:lpstr>KW 19</vt:lpstr>
      <vt:lpstr>KW 20</vt:lpstr>
      <vt:lpstr>KW 21</vt:lpstr>
      <vt:lpstr>KW 22</vt:lpstr>
      <vt:lpstr>KW 23</vt:lpstr>
      <vt:lpstr>KW 24</vt:lpstr>
      <vt:lpstr>KW 25</vt:lpstr>
      <vt:lpstr>KW 26</vt:lpstr>
      <vt:lpstr>KW 27</vt:lpstr>
      <vt:lpstr>KW 28</vt:lpstr>
      <vt:lpstr>KW 29</vt:lpstr>
      <vt:lpstr>KW 30</vt:lpstr>
      <vt:lpstr>KW 31</vt:lpstr>
      <vt:lpstr>KW 32</vt:lpstr>
      <vt:lpstr>KW 33</vt:lpstr>
      <vt:lpstr>KW 34</vt:lpstr>
      <vt:lpstr>KW 35</vt:lpstr>
      <vt:lpstr>KW 36</vt:lpstr>
      <vt:lpstr>KW 37</vt:lpstr>
      <vt:lpstr>KW 38</vt:lpstr>
      <vt:lpstr>KW 39</vt:lpstr>
      <vt:lpstr>KW 40</vt:lpstr>
      <vt:lpstr>KW 41</vt:lpstr>
      <vt:lpstr>KW 42</vt:lpstr>
      <vt:lpstr>KW 43</vt:lpstr>
      <vt:lpstr>KW 44</vt:lpstr>
      <vt:lpstr>KW 45</vt:lpstr>
      <vt:lpstr>KW 46</vt:lpstr>
      <vt:lpstr>KW 47</vt:lpstr>
      <vt:lpstr>KW 48</vt:lpstr>
      <vt:lpstr>KW 49</vt:lpstr>
      <vt:lpstr>KW 50</vt:lpstr>
      <vt:lpstr>KW 51</vt:lpstr>
      <vt:lpstr>KW 52</vt:lpstr>
      <vt:lpstr>Listen</vt:lpstr>
      <vt:lpstr>Jahresauswertung</vt:lpstr>
      <vt:lpstr>Schlaf</vt:lpstr>
      <vt:lpstr>Gewicht</vt:lpstr>
      <vt:lpstr>Ruhepuls</vt:lpstr>
      <vt:lpstr>Dauer alle Sportarten</vt:lpstr>
      <vt:lpstr>Kilometer alle Sportarten</vt:lpstr>
      <vt:lpstr>Höhenmeter alle Sportarten</vt:lpstr>
      <vt:lpstr>Sportart 1</vt:lpstr>
      <vt:lpstr>Sportart 2</vt:lpstr>
      <vt:lpstr>Sportart 3</vt:lpstr>
      <vt:lpstr>Sportart 4</vt:lpstr>
      <vt:lpstr>Sportart 5</vt:lpstr>
      <vt:lpstr>Sportart 6</vt:lpstr>
      <vt:lpstr>Sportart 7</vt:lpstr>
      <vt:lpstr>Sportart 8</vt:lpstr>
      <vt:lpstr>Sportart 9</vt:lpstr>
      <vt:lpstr>Sportart 10</vt:lpstr>
      <vt:lpstr>'KW 1'!Druckbereich</vt:lpstr>
      <vt:lpstr>'KW 10'!Druckbereich</vt:lpstr>
      <vt:lpstr>'KW 11'!Druckbereich</vt:lpstr>
      <vt:lpstr>'KW 12'!Druckbereich</vt:lpstr>
      <vt:lpstr>'KW 13'!Druckbereich</vt:lpstr>
      <vt:lpstr>'KW 14'!Druckbereich</vt:lpstr>
      <vt:lpstr>'KW 15'!Druckbereich</vt:lpstr>
      <vt:lpstr>'KW 16'!Druckbereich</vt:lpstr>
      <vt:lpstr>'KW 17'!Druckbereich</vt:lpstr>
      <vt:lpstr>'KW 18'!Druckbereich</vt:lpstr>
      <vt:lpstr>'KW 19'!Druckbereich</vt:lpstr>
      <vt:lpstr>'KW 2'!Druckbereich</vt:lpstr>
      <vt:lpstr>'KW 20'!Druckbereich</vt:lpstr>
      <vt:lpstr>'KW 21'!Druckbereich</vt:lpstr>
      <vt:lpstr>'KW 22'!Druckbereich</vt:lpstr>
      <vt:lpstr>'KW 23'!Druckbereich</vt:lpstr>
      <vt:lpstr>'KW 24'!Druckbereich</vt:lpstr>
      <vt:lpstr>'KW 25'!Druckbereich</vt:lpstr>
      <vt:lpstr>'KW 26'!Druckbereich</vt:lpstr>
      <vt:lpstr>'KW 27'!Druckbereich</vt:lpstr>
      <vt:lpstr>'KW 28'!Druckbereich</vt:lpstr>
      <vt:lpstr>'KW 29'!Druckbereich</vt:lpstr>
      <vt:lpstr>'KW 3'!Druckbereich</vt:lpstr>
      <vt:lpstr>'KW 30'!Druckbereich</vt:lpstr>
      <vt:lpstr>'KW 31'!Druckbereich</vt:lpstr>
      <vt:lpstr>'KW 32'!Druckbereich</vt:lpstr>
      <vt:lpstr>'KW 33'!Druckbereich</vt:lpstr>
      <vt:lpstr>'KW 34'!Druckbereich</vt:lpstr>
      <vt:lpstr>'KW 35'!Druckbereich</vt:lpstr>
      <vt:lpstr>'KW 36'!Druckbereich</vt:lpstr>
      <vt:lpstr>'KW 37'!Druckbereich</vt:lpstr>
      <vt:lpstr>'KW 38'!Druckbereich</vt:lpstr>
      <vt:lpstr>'KW 39'!Druckbereich</vt:lpstr>
      <vt:lpstr>'KW 4'!Druckbereich</vt:lpstr>
      <vt:lpstr>'KW 40'!Druckbereich</vt:lpstr>
      <vt:lpstr>'KW 41'!Druckbereich</vt:lpstr>
      <vt:lpstr>'KW 42'!Druckbereich</vt:lpstr>
      <vt:lpstr>'KW 43'!Druckbereich</vt:lpstr>
      <vt:lpstr>'KW 44'!Druckbereich</vt:lpstr>
      <vt:lpstr>'KW 45'!Druckbereich</vt:lpstr>
      <vt:lpstr>'KW 46'!Druckbereich</vt:lpstr>
      <vt:lpstr>'KW 47'!Druckbereich</vt:lpstr>
      <vt:lpstr>'KW 48'!Druckbereich</vt:lpstr>
      <vt:lpstr>'KW 49'!Druckbereich</vt:lpstr>
      <vt:lpstr>'KW 5'!Druckbereich</vt:lpstr>
      <vt:lpstr>'KW 50'!Druckbereich</vt:lpstr>
      <vt:lpstr>'KW 51'!Druckbereich</vt:lpstr>
      <vt:lpstr>'KW 52'!Druckbereich</vt:lpstr>
      <vt:lpstr>'KW 6'!Druckbereich</vt:lpstr>
      <vt:lpstr>'KW 7'!Druckbereich</vt:lpstr>
      <vt:lpstr>'KW 8'!Druckbereich</vt:lpstr>
      <vt:lpstr>'KW 9'!Druckbereich</vt:lpstr>
      <vt:lpstr>Sportarten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Cavelti</dc:creator>
  <cp:lastModifiedBy>Cavelti Marcel</cp:lastModifiedBy>
  <cp:lastPrinted>2017-01-03T22:16:26Z</cp:lastPrinted>
  <dcterms:created xsi:type="dcterms:W3CDTF">2013-03-21T07:18:14Z</dcterms:created>
  <dcterms:modified xsi:type="dcterms:W3CDTF">2022-12-17T13:56:55Z</dcterms:modified>
</cp:coreProperties>
</file>